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DieseArbeitsmappe" defaultThemeVersion="166925"/>
  <mc:AlternateContent xmlns:mc="http://schemas.openxmlformats.org/markup-compatibility/2006">
    <mc:Choice Requires="x15">
      <x15ac:absPath xmlns:x15ac="http://schemas.microsoft.com/office/spreadsheetml/2010/11/ac" url="https://gizonline-my.sharepoint.com/personal/patrick_smytzek_giz_de1/Documents/Veröffentlichungen Adaptation GV Boden/"/>
    </mc:Choice>
  </mc:AlternateContent>
  <xr:revisionPtr revIDLastSave="22" documentId="13_ncr:1_{A697E2DD-8E7D-4770-84D8-A141BF11E9B3}" xr6:coauthVersionLast="47" xr6:coauthVersionMax="47" xr10:uidLastSave="{B4C8719F-96EA-49FC-A816-E1787426EAF6}"/>
  <bookViews>
    <workbookView xWindow="28680" yWindow="-120" windowWidth="29040" windowHeight="15840" tabRatio="934" xr2:uid="{88EA4436-D6A3-479A-8503-F10F13D0DF25}"/>
  </bookViews>
  <sheets>
    <sheet name="Introduction" sheetId="5" r:id="rId1"/>
    <sheet name="Tâche prépartoire" sheetId="2" r:id="rId2"/>
    <sheet name="Étape 1_Identifier les risques" sheetId="1" r:id="rId3"/>
    <sheet name="Étape 2_Analyse_Efficacité" sheetId="3" r:id="rId4"/>
    <sheet name="Étape 3_Analyse_Faisabilité" sheetId="15" r:id="rId5"/>
    <sheet name="Résultats" sheetId="18" r:id="rId6"/>
    <sheet name="Justification_Efficacité" sheetId="13" r:id="rId7"/>
    <sheet name="Justification_Faisabilité" sheetId="17" r:id="rId8"/>
    <sheet name="Technologies GDT" sheetId="21" r:id="rId9"/>
    <sheet name="Risques climatiques" sheetId="20" r:id="rId10"/>
    <sheet name="Critères socio-economiques" sheetId="16" r:id="rId1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 l="1"/>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10" i="18"/>
  <c r="V9" i="15"/>
  <c r="V10" i="15"/>
  <c r="V11" i="15"/>
  <c r="V12" i="15"/>
  <c r="V13" i="15"/>
  <c r="V14" i="15"/>
  <c r="V15" i="15"/>
  <c r="V16" i="15"/>
  <c r="P18" i="18" s="1"/>
  <c r="V17" i="15"/>
  <c r="V18" i="15"/>
  <c r="V19" i="15"/>
  <c r="V20" i="15"/>
  <c r="V21" i="15"/>
  <c r="V22" i="15"/>
  <c r="V23" i="15"/>
  <c r="V24" i="15"/>
  <c r="P26" i="18" s="1"/>
  <c r="V25" i="15"/>
  <c r="V26" i="15"/>
  <c r="V27" i="15"/>
  <c r="V28" i="15"/>
  <c r="V29" i="15"/>
  <c r="V30" i="15"/>
  <c r="V31" i="15"/>
  <c r="V32" i="15"/>
  <c r="P34" i="18" s="1"/>
  <c r="V33" i="15"/>
  <c r="V34" i="15"/>
  <c r="P36" i="18" s="1"/>
  <c r="V35" i="15"/>
  <c r="V36" i="15"/>
  <c r="V37" i="15"/>
  <c r="V38" i="15"/>
  <c r="V8" i="15"/>
  <c r="P40" i="18"/>
  <c r="P39" i="18"/>
  <c r="P38" i="18"/>
  <c r="P37" i="18"/>
  <c r="P35" i="18"/>
  <c r="P33" i="18"/>
  <c r="P32" i="18"/>
  <c r="P31" i="18"/>
  <c r="P30" i="18"/>
  <c r="P29" i="18"/>
  <c r="P28" i="18"/>
  <c r="P27" i="18"/>
  <c r="P25" i="18"/>
  <c r="P24" i="18"/>
  <c r="P23" i="18"/>
  <c r="P22" i="18"/>
  <c r="P21" i="18"/>
  <c r="P20" i="18"/>
  <c r="P19" i="18"/>
  <c r="P17" i="18"/>
  <c r="P16" i="18"/>
  <c r="P15" i="18"/>
  <c r="P14" i="18"/>
  <c r="P13" i="18"/>
  <c r="P12" i="18"/>
  <c r="J7" i="18"/>
  <c r="F4" i="17"/>
  <c r="G4" i="17"/>
  <c r="H4" i="17"/>
  <c r="I4" i="17"/>
  <c r="J4" i="17"/>
  <c r="K4" i="17"/>
  <c r="L4" i="17"/>
  <c r="M4" i="17"/>
  <c r="N4" i="17"/>
  <c r="O4" i="17"/>
  <c r="P4" i="17"/>
  <c r="Q4" i="17"/>
  <c r="R4" i="17"/>
  <c r="S4" i="17"/>
  <c r="T4" i="17"/>
  <c r="E4" i="17"/>
  <c r="U13" i="15"/>
  <c r="B6" i="17" l="1"/>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5" i="17"/>
  <c r="B5" i="13"/>
  <c r="J6" i="3"/>
  <c r="M40" i="18"/>
  <c r="M30" i="18"/>
  <c r="M31" i="18"/>
  <c r="M32" i="18"/>
  <c r="M33" i="18"/>
  <c r="M34" i="18"/>
  <c r="M35" i="18"/>
  <c r="M36" i="18"/>
  <c r="M37" i="18"/>
  <c r="M38" i="18"/>
  <c r="M39" i="18"/>
  <c r="M24" i="18"/>
  <c r="M25" i="18"/>
  <c r="M26" i="18"/>
  <c r="M27" i="18"/>
  <c r="M28" i="18"/>
  <c r="M29" i="18"/>
  <c r="M11" i="18"/>
  <c r="M12" i="18"/>
  <c r="M13" i="18"/>
  <c r="M14" i="18"/>
  <c r="M15" i="18"/>
  <c r="M16" i="18"/>
  <c r="M17" i="18"/>
  <c r="M18" i="18"/>
  <c r="M19" i="18"/>
  <c r="M20" i="18"/>
  <c r="M21" i="18"/>
  <c r="M22" i="18"/>
  <c r="M23" i="18"/>
  <c r="M10" i="18"/>
  <c r="B8" i="3"/>
  <c r="J8" i="18"/>
  <c r="J9" i="18"/>
  <c r="J10" i="18"/>
  <c r="J11" i="18"/>
  <c r="J12" i="18"/>
  <c r="J13" i="18"/>
  <c r="J14" i="18"/>
  <c r="J15" i="18"/>
  <c r="J16" i="18"/>
  <c r="J17" i="18"/>
  <c r="J18" i="18"/>
  <c r="J19" i="18"/>
  <c r="J20" i="18"/>
  <c r="J21" i="18"/>
  <c r="J22" i="18"/>
  <c r="J23" i="18"/>
  <c r="J6" i="18"/>
  <c r="B23" i="18"/>
  <c r="B22" i="18"/>
  <c r="B21" i="18"/>
  <c r="B20" i="18"/>
  <c r="B19" i="18"/>
  <c r="B18" i="18"/>
  <c r="B17" i="18"/>
  <c r="B16" i="18"/>
  <c r="B15" i="18"/>
  <c r="B14" i="18"/>
  <c r="B13" i="18"/>
  <c r="B12" i="18"/>
  <c r="B11" i="18"/>
  <c r="B10" i="18"/>
  <c r="B9" i="18"/>
  <c r="B8" i="18"/>
  <c r="B7" i="18"/>
  <c r="B6" i="18"/>
  <c r="E6" i="3"/>
  <c r="P11" i="18"/>
  <c r="P10" i="18"/>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U5" i="17"/>
  <c r="U7" i="17"/>
  <c r="U8" i="17"/>
  <c r="U9"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35" i="17"/>
  <c r="U8" i="15"/>
  <c r="U9" i="15"/>
  <c r="U10" i="15"/>
  <c r="U11" i="15"/>
  <c r="U12" i="15"/>
  <c r="U14" i="15"/>
  <c r="U15" i="15"/>
  <c r="U16" i="15"/>
  <c r="U17" i="15"/>
  <c r="U18" i="15"/>
  <c r="U19" i="15"/>
  <c r="U20" i="15"/>
  <c r="U21" i="15"/>
  <c r="U22" i="15"/>
  <c r="U23" i="15"/>
  <c r="U24" i="15"/>
  <c r="U25" i="15"/>
  <c r="U26" i="15"/>
  <c r="U27" i="15"/>
  <c r="U28" i="15"/>
  <c r="U29" i="15"/>
  <c r="U30" i="15"/>
  <c r="U31" i="15"/>
  <c r="U32" i="15"/>
  <c r="U33" i="15"/>
  <c r="U34" i="15"/>
  <c r="U35" i="15"/>
  <c r="U36" i="15"/>
  <c r="U37" i="15"/>
  <c r="E39" i="15"/>
  <c r="F39" i="15"/>
  <c r="G39" i="15"/>
  <c r="H39" i="15"/>
  <c r="I39" i="15"/>
  <c r="J39" i="15"/>
  <c r="K39" i="15"/>
  <c r="L39" i="15"/>
  <c r="M39" i="15"/>
  <c r="N39" i="15"/>
  <c r="O39" i="15"/>
  <c r="P39" i="15"/>
  <c r="Q39" i="15"/>
  <c r="R39" i="15"/>
  <c r="S39" i="15"/>
  <c r="T39" i="15"/>
  <c r="U39" i="15" l="1"/>
  <c r="G7" i="3" l="1"/>
  <c r="X9" i="3"/>
  <c r="E39" i="3"/>
  <c r="F39" i="3"/>
  <c r="G39" i="3"/>
  <c r="H39" i="3"/>
  <c r="I39" i="3"/>
  <c r="J39" i="3"/>
  <c r="K39" i="3"/>
  <c r="L39" i="3"/>
  <c r="M39" i="3"/>
  <c r="N39" i="3"/>
  <c r="O39" i="3"/>
  <c r="P39" i="3"/>
  <c r="Q39" i="3"/>
  <c r="R39" i="3"/>
  <c r="S39" i="3"/>
  <c r="T39" i="3"/>
  <c r="U39" i="3"/>
  <c r="V39" i="3"/>
  <c r="B9" i="3"/>
  <c r="V3" i="1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8" i="3"/>
  <c r="V7" i="3"/>
  <c r="V6" i="3"/>
  <c r="U6" i="3"/>
  <c r="U7" i="3"/>
  <c r="T7" i="3"/>
  <c r="S7" i="3"/>
  <c r="R7" i="3"/>
  <c r="Q7" i="3"/>
  <c r="P7" i="3"/>
  <c r="O7" i="3"/>
  <c r="N7" i="3"/>
  <c r="M7" i="3"/>
  <c r="L7" i="3"/>
  <c r="K7" i="3"/>
  <c r="J7" i="3"/>
  <c r="I7" i="3"/>
  <c r="H7" i="3"/>
  <c r="F7" i="3"/>
  <c r="E7" i="3"/>
  <c r="Y16" i="3" l="1"/>
  <c r="Q18" i="18" s="1"/>
  <c r="Y8" i="3"/>
  <c r="Q10" i="18" s="1"/>
  <c r="Y38" i="3"/>
  <c r="Q40" i="18" s="1"/>
  <c r="Y22" i="3"/>
  <c r="Q24" i="18" s="1"/>
  <c r="Y14" i="3"/>
  <c r="Q16" i="18" s="1"/>
  <c r="Y21" i="3"/>
  <c r="Q23" i="18" s="1"/>
  <c r="Y15" i="3"/>
  <c r="Q17" i="18" s="1"/>
  <c r="Y13" i="3"/>
  <c r="Q15" i="18" s="1"/>
  <c r="Y28" i="3"/>
  <c r="Q30" i="18" s="1"/>
  <c r="Y20" i="3"/>
  <c r="Q22" i="18" s="1"/>
  <c r="Y12" i="3"/>
  <c r="Q14" i="18" s="1"/>
  <c r="Y30" i="3"/>
  <c r="Q32" i="18" s="1"/>
  <c r="Y36" i="3"/>
  <c r="Q38" i="18" s="1"/>
  <c r="Y35" i="3"/>
  <c r="Q37" i="18" s="1"/>
  <c r="Y27" i="3"/>
  <c r="Q29" i="18" s="1"/>
  <c r="Y19" i="3"/>
  <c r="Q21" i="18" s="1"/>
  <c r="Y11" i="3"/>
  <c r="Q13" i="18" s="1"/>
  <c r="Y23" i="3"/>
  <c r="Q25" i="18" s="1"/>
  <c r="Y29" i="3"/>
  <c r="Q31" i="18" s="1"/>
  <c r="Y34" i="3"/>
  <c r="Q36" i="18" s="1"/>
  <c r="Y26" i="3"/>
  <c r="Q28" i="18" s="1"/>
  <c r="Y18" i="3"/>
  <c r="Q20" i="18" s="1"/>
  <c r="Y10" i="3"/>
  <c r="Q12" i="18" s="1"/>
  <c r="Y31" i="3"/>
  <c r="Q33" i="18" s="1"/>
  <c r="Y37" i="3"/>
  <c r="Q39" i="18" s="1"/>
  <c r="Y33" i="3"/>
  <c r="Q35" i="18" s="1"/>
  <c r="Y25" i="3"/>
  <c r="Q27" i="18" s="1"/>
  <c r="Y17" i="3"/>
  <c r="Q19" i="18" s="1"/>
  <c r="Y9" i="3"/>
  <c r="Q11" i="18" s="1"/>
  <c r="Y32" i="3"/>
  <c r="Q34" i="18" s="1"/>
  <c r="Y24" i="3"/>
  <c r="Q26" i="18" s="1"/>
  <c r="B34" i="13"/>
  <c r="X33" i="13"/>
  <c r="B33" i="13"/>
  <c r="X32" i="13"/>
  <c r="B32" i="13"/>
  <c r="X31" i="13"/>
  <c r="B31" i="13"/>
  <c r="X30" i="13"/>
  <c r="B30" i="13"/>
  <c r="X29" i="13"/>
  <c r="B29" i="13"/>
  <c r="X28" i="13"/>
  <c r="B28" i="13"/>
  <c r="X27" i="13"/>
  <c r="B27" i="13"/>
  <c r="X26" i="13"/>
  <c r="B26" i="13"/>
  <c r="X25" i="13"/>
  <c r="B25" i="13"/>
  <c r="X24" i="13"/>
  <c r="B24" i="13"/>
  <c r="X23" i="13"/>
  <c r="B23" i="13"/>
  <c r="X22" i="13"/>
  <c r="B22" i="13"/>
  <c r="X21" i="13"/>
  <c r="B21" i="13"/>
  <c r="X20" i="13"/>
  <c r="B20" i="13"/>
  <c r="X19" i="13"/>
  <c r="B19" i="13"/>
  <c r="X18" i="13"/>
  <c r="B18" i="13"/>
  <c r="X17" i="13"/>
  <c r="B17" i="13"/>
  <c r="X16" i="13"/>
  <c r="B16" i="13"/>
  <c r="X15" i="13"/>
  <c r="B15" i="13"/>
  <c r="X14" i="13"/>
  <c r="B14" i="13"/>
  <c r="X13" i="13"/>
  <c r="B13" i="13"/>
  <c r="X12" i="13"/>
  <c r="B12" i="13"/>
  <c r="X11" i="13"/>
  <c r="B11" i="13"/>
  <c r="X10" i="13"/>
  <c r="B10" i="13"/>
  <c r="X9" i="13"/>
  <c r="B9" i="13"/>
  <c r="X8" i="13"/>
  <c r="B8" i="13"/>
  <c r="X7" i="13"/>
  <c r="B7" i="13"/>
  <c r="X6" i="13"/>
  <c r="B6" i="13"/>
  <c r="X5" i="13"/>
  <c r="B4" i="13"/>
  <c r="X4" i="13"/>
  <c r="U3" i="13"/>
  <c r="T3" i="13"/>
  <c r="S3" i="13"/>
  <c r="R3" i="13"/>
  <c r="Q3" i="13"/>
  <c r="P3" i="13"/>
  <c r="O3" i="13"/>
  <c r="N3" i="13"/>
  <c r="M3" i="13"/>
  <c r="L3" i="13"/>
  <c r="K3" i="13"/>
  <c r="J3" i="13"/>
  <c r="I3" i="13"/>
  <c r="H3" i="13"/>
  <c r="G3" i="13"/>
  <c r="F3" i="13"/>
  <c r="E3" i="13"/>
  <c r="B38" i="3"/>
  <c r="B11" i="3"/>
  <c r="B12" i="3"/>
  <c r="B13" i="3"/>
  <c r="B14" i="3"/>
  <c r="B15" i="3"/>
  <c r="B16" i="3"/>
  <c r="B17" i="3"/>
  <c r="B18" i="3"/>
  <c r="B19" i="3"/>
  <c r="B20" i="3"/>
  <c r="B21" i="3"/>
  <c r="B22" i="3"/>
  <c r="B23" i="3"/>
  <c r="B24" i="3"/>
  <c r="B25" i="3"/>
  <c r="B26" i="3"/>
  <c r="B27" i="3"/>
  <c r="B28" i="3"/>
  <c r="B29" i="3"/>
  <c r="B30" i="3"/>
  <c r="B31" i="3"/>
  <c r="B32" i="3"/>
  <c r="B33" i="3"/>
  <c r="B34" i="3"/>
  <c r="B35" i="3"/>
  <c r="B36" i="3"/>
  <c r="B37" i="3"/>
  <c r="T6" i="3" l="1"/>
  <c r="S6" i="3"/>
  <c r="R6" i="3"/>
  <c r="Q6" i="3"/>
  <c r="P6" i="3"/>
  <c r="O6" i="3"/>
  <c r="N6" i="3"/>
  <c r="M6" i="3"/>
  <c r="L6" i="3"/>
  <c r="K6" i="3"/>
  <c r="I6" i="3" l="1"/>
  <c r="H6" i="3"/>
  <c r="F6" i="3"/>
  <c r="G6" i="3"/>
</calcChain>
</file>

<file path=xl/sharedStrings.xml><?xml version="1.0" encoding="utf-8"?>
<sst xmlns="http://schemas.openxmlformats.org/spreadsheetml/2006/main" count="298" uniqueCount="253">
  <si>
    <t>Biochar /Terra Preta</t>
  </si>
  <si>
    <t xml:space="preserve">Relevance for national policy </t>
  </si>
  <si>
    <t>Weighted average adaptation effectiveness of technology</t>
  </si>
  <si>
    <t xml:space="preserve"> </t>
  </si>
  <si>
    <t>Description</t>
  </si>
  <si>
    <t>Socio-economic indicators</t>
  </si>
  <si>
    <t>légumineuses, oléagineux, cultures de couverture</t>
  </si>
  <si>
    <t>culture intercalaire, double culture, rotation des cultures, culture relais, culture en bande</t>
  </si>
  <si>
    <t>vermicompostage, panier à composte, compostage anaérobie</t>
  </si>
  <si>
    <t>fertilisation au fumier, bio lisier, inoculants microbiens, biofer_x0002_tilisant, raffinage des engrais minéraux, application de limon, utilisation de tourteaux d’olives</t>
  </si>
  <si>
    <t>variétés améliorées (cycle de croissance court), prégermination,  collecte et réservation de semences pour la saison suivante</t>
  </si>
  <si>
    <t>biopesticides, lutte intégrée contre les ravageurs, lutte contre les espèces envahissantes, système du push-pull, traitement des semences</t>
  </si>
  <si>
    <t>semis en ligne, semis échelonnés, semis secs, semis précoces, 
taux de semis adaptés</t>
  </si>
  <si>
    <t>Labour suivant les courbes de niveau, méthodes de crêtes et  de sillons, culture sans labour ou travail du sol réduit, gestion des résidus de culture</t>
  </si>
  <si>
    <t>Couverture de sol</t>
  </si>
  <si>
    <t>Arbres et arbustes fixant l’azote, clôtures et haies vives</t>
  </si>
  <si>
    <t>Cordons pierreux, diguettes en terre, mesures en pierres sèches</t>
  </si>
  <si>
    <t>Barrages de retenu, gabions, ouvrages de correction de ravins, digues filtrantes</t>
  </si>
  <si>
    <t>Tracteur à main, pompes solaires</t>
  </si>
  <si>
    <t>Bandes enherbées, fagots d'herbe</t>
  </si>
  <si>
    <t xml:space="preserve">Appui-conseil </t>
  </si>
  <si>
    <t xml:space="preserve">Pâturage clôturé, pâturage par rotation </t>
  </si>
  <si>
    <t>Gestion des bassins versants, déversoirs d'épandage d'eau</t>
  </si>
  <si>
    <t>Irrigation goutte à goutte, arroseurs</t>
  </si>
  <si>
    <t xml:space="preserve">Coupe et transport (cut and carry), banques fourragères </t>
  </si>
  <si>
    <t>Micro-bassins, étangs agricoles, tranchées, fossés (drainage), drains de protection</t>
  </si>
  <si>
    <t>Fermeture permanente de zone, reboisement et reforestation, marquage et ancrage des terres riveraines</t>
  </si>
  <si>
    <t>Aménagement terrasse, culture en terrasses</t>
  </si>
  <si>
    <t>Techniques du zaï, techniques de demi-lune</t>
  </si>
  <si>
    <t>Réduction du nombre de têtes de bétail</t>
  </si>
  <si>
    <t xml:space="preserve">Désiltation de Nalla </t>
  </si>
  <si>
    <t xml:space="preserve">Les plantes endémiques </t>
  </si>
  <si>
    <t>Plantes fixatrices d'azote et cultures de couverture</t>
  </si>
  <si>
    <t>Polyculture</t>
  </si>
  <si>
    <t>Application de nutriments</t>
  </si>
  <si>
    <t>Amélioration de la gestion des semences</t>
  </si>
  <si>
    <t>Lutte contre les ravageurs et les maladies/protection</t>
  </si>
  <si>
    <t>Semis améliorés</t>
  </si>
  <si>
    <t>Méthodes de préparation du sol</t>
  </si>
  <si>
    <t>Paillage</t>
  </si>
  <si>
    <t>Agroforesterie</t>
  </si>
  <si>
    <t>Aménagement de diguettes selon les courbes de niveau</t>
  </si>
  <si>
    <t>Barrages et digues</t>
  </si>
  <si>
    <t>Mécanisation à petite échelle</t>
  </si>
  <si>
    <t>Bandes végétatives</t>
  </si>
  <si>
    <t>Pâturage contrôlé</t>
  </si>
  <si>
    <t>Information climatique</t>
  </si>
  <si>
    <t>Gestion de l'eau</t>
  </si>
  <si>
    <t>Irrigation à petite échelle</t>
  </si>
  <si>
    <t>Amélioration de la gestion du fourrage</t>
  </si>
  <si>
    <t>Technologies de collecte/stockage/conservation de l'eau</t>
  </si>
  <si>
    <t>Fermeture temporaire de la zone (mise en jachère)</t>
  </si>
  <si>
    <t>Chaulage</t>
  </si>
  <si>
    <t>Restauration des terres dégradées</t>
  </si>
  <si>
    <t>Gestion du feux / gestion des incendies</t>
  </si>
  <si>
    <t>Terrasses sur les pentes</t>
  </si>
  <si>
    <t>Régénération naturelle assistée</t>
  </si>
  <si>
    <t>Techniques de gestion de la fertilité et de l'eau</t>
  </si>
  <si>
    <t>Déstockage du bétail</t>
  </si>
  <si>
    <t>Désiltation</t>
  </si>
  <si>
    <t>Promotion des plants pollinisatrices</t>
  </si>
  <si>
    <t>Episodes de sécheresse</t>
  </si>
  <si>
    <t>Précipitations plus irrégulières (variabilité intra-saisonnière et interannuelle accrue)</t>
  </si>
  <si>
    <t>Diminution de l’humidité  du sol (sol, disponibilité pour les plantes)</t>
  </si>
  <si>
    <t>Augmentation de l'érosion  hydrique</t>
  </si>
  <si>
    <t>Augmentation de l'érosion  éolienne</t>
  </si>
  <si>
    <t>Perte de terre arable fertile</t>
  </si>
  <si>
    <t>Perte de couverture végétale protectrice</t>
  </si>
  <si>
    <t>Augmentation du stress  thermique pour les plantes  et les animaux</t>
  </si>
  <si>
    <t>Saisons et périodes de  production indéfinies</t>
  </si>
  <si>
    <t xml:space="preserve">Changements dans  l'adéquation de la zone de  cultures </t>
  </si>
  <si>
    <t xml:space="preserve">Sources d'irrigation réduites </t>
  </si>
  <si>
    <t>Plus de feux de brousse / incendies de forêt</t>
  </si>
  <si>
    <t>Engorgement du sol</t>
  </si>
  <si>
    <t>Phénomènes de basse  température plus  perturbateurs</t>
  </si>
  <si>
    <t xml:space="preserve">Intrusion saline (par les voies navigables côtières, érosion, etc.) </t>
  </si>
  <si>
    <t>Changements dans les  ravageurs et les maladies</t>
  </si>
  <si>
    <t>Grêle</t>
  </si>
  <si>
    <t>Augmentation des inondations côtières  accrues</t>
  </si>
  <si>
    <t>Analyse de l'efficacité ( 1-5)</t>
  </si>
  <si>
    <t>Pondération des risques climatiques</t>
  </si>
  <si>
    <t>Efficacité d'adaptation moyenne de la technlogie</t>
  </si>
  <si>
    <t xml:space="preserve">Efficacité d'adaptation moyenne pondérée de la technologie </t>
  </si>
  <si>
    <t>Pertinence pour les politiques et stratégies nationales</t>
  </si>
  <si>
    <t>Couverture globale des risques climatiques</t>
  </si>
  <si>
    <t>Acceptation 
sociale</t>
  </si>
  <si>
    <t>Accès des 
femmes et 
des groupes 
vulnérables</t>
  </si>
  <si>
    <t>Avantages 
directs sur 
la sécurité 
alimentaire 
et/ou la 
diversité nutritionnelle</t>
  </si>
  <si>
    <t>Avantage 
pour la 
création 
d’emplois</t>
  </si>
  <si>
    <t>Coûts d’investis-sement 
initiaux 
abordables</t>
  </si>
  <si>
    <t>Coûts de 
maintenance 
abordables</t>
  </si>
  <si>
    <t>Bonne 
accessibilité 
au financement/
intrants</t>
  </si>
  <si>
    <t xml:space="preserve">ratio
coûts-avantages </t>
  </si>
  <si>
    <t>Faible 
niveau de 
l’expertise 
requis</t>
  </si>
  <si>
    <t>Disponibilité 
des connais-sances et de 
la formation</t>
  </si>
  <si>
    <t>Intensité 
adéquate 
de la main 
d’oeuvre</t>
  </si>
  <si>
    <t>Disponibilité 
de la main_x0002_d’œuvre</t>
  </si>
  <si>
    <t>Potentiel 
de mise à 
l’échelle</t>
  </si>
  <si>
    <t xml:space="preserve">Faible besoin 
de soutien 
institutionnel </t>
  </si>
  <si>
    <t>Pas d’effets 
secondaires 
négatifs</t>
  </si>
  <si>
    <t>Efficacité 
moyenne de 
la faisabilité 
locale de la 
technologie</t>
  </si>
  <si>
    <t>Faisabilité 
locale 
moyenne 
pondérée de 
la technologie</t>
  </si>
  <si>
    <t>Analyse de la faisabilité (Notation 1- 5)</t>
  </si>
  <si>
    <t>Technologies de la gestion durable des terres appliquées</t>
  </si>
  <si>
    <t xml:space="preserve">Critères socio-économiques </t>
  </si>
  <si>
    <t>Pondération des critères 
(à saisir)</t>
  </si>
  <si>
    <t>Couverture moyenne du critére socio-économique / co-bénéfice</t>
  </si>
  <si>
    <t>Sélection des risques climatiques</t>
  </si>
  <si>
    <t>1. Contexte des rsiques climatiques</t>
  </si>
  <si>
    <t>Pondérations 1-5</t>
  </si>
  <si>
    <t xml:space="preserve">Efficacité moyenne d'adaptation pondéré par rapport au contexte des rsiques climatiques </t>
  </si>
  <si>
    <t>Faisabilité locale moyenne pondérée de la technologie</t>
  </si>
  <si>
    <t>Pertinence pour l’adaptation spécifique au contexte général</t>
  </si>
  <si>
    <t>2.Pertinence de la technologie GDT pour l'adaptation au changement climatique</t>
  </si>
  <si>
    <t>Technologies de la gestion durable des terres appliquées and -rehabilitation</t>
  </si>
  <si>
    <t>Risques climatiques</t>
  </si>
  <si>
    <t>Fiche de justification</t>
  </si>
  <si>
    <t>Critères</t>
  </si>
  <si>
    <t>Technologie</t>
  </si>
  <si>
    <t>Exemples</t>
  </si>
  <si>
    <t>Définition</t>
  </si>
  <si>
    <t>Plantes fixatrices  d'azote et cultures de couverture</t>
  </si>
  <si>
    <t>Plantes fixatrices  d'azote telles que  légumineuses, oléagineux, cultures de couverture</t>
  </si>
  <si>
    <t>Production de cultures de couverture fixatrices d'azote qui profite des  cultures suivantes. Une fois poussées, elles sont généralement mises en terre peu de temps avant le semis de la culture suivante. Elles assurent également une couverture de surface permanente entre les saisons de production des principales cultures permettant de réduire le ruisselle_x0002_ment et l'érosion hydrique. A la fin de la saison, les résidus des cultures de couverture continuent de protéger le sol de l’érosion. Les légumineuses ont un avantage supplémentaire qui est de fixer l’azote.</t>
  </si>
  <si>
    <t xml:space="preserve">Culture intercalaire, double culture, rotation des cultures, culture en relais, cultures avec différents systèmes racinaires, haricots et pois </t>
  </si>
  <si>
    <t>Plantation simultanée ou séquences de cultures sur le même lopin de terre pour permettre une utilisation meilleure et efficace des ressources du sol telles que l’eau et les nutriments. Selon le système, les semis se font selon des modèles spécifiques ou sans modèles spécifiques. Il en va de même pour le traitement des semences, etc. Il existe de multi_x0002_ples techniques, par exemple, l’ensemencement sous-couvert avec la deuxième récolte sur pied.</t>
  </si>
  <si>
    <t>Production et application de 
compost (compostage)</t>
  </si>
  <si>
    <t>Vermicompostage, panier à composte, compostage anaérobieque</t>
  </si>
  <si>
    <t>Décomposition des matières organiques, qui sont pour la plupart des déchets, par des micro-organismes pour donner de l’humus.</t>
  </si>
  <si>
    <t>Fertilisation au fumier, bio lisier, inoculant microbiens, biofertilisant, raffinage des engrais minéraux, tourteaux d’olives, application de limon</t>
  </si>
  <si>
    <t>Collecte, traitement, stockage et application optimisés et axés sur les besoins des nutriments sur les sols. Peut inclure des engrais minéraux, du fumier animal ou des micro-organismes. Lorsque le fumier est décomposé de manière anaérobie pour produire du biogaz, le résidu de la décomposition du fumier, le bio-lisier, peut également être utilisé comme engrais.</t>
  </si>
  <si>
    <t>Variétés améliorées (cycle de croissance court), prégermination, collecte et réservation de semences pour la  saison suivante</t>
  </si>
  <si>
    <t xml:space="preserve">Traitement des semences ou utilisation de meilleures semences pour l’amélioration, par exemple, variétés à cycle de croissance court ou prégermination (technique de pré-semis). Comprend également des pratiques de gestion telles que les banques de semences. </t>
  </si>
  <si>
    <t xml:space="preserve">Lutte contre les ravageurs et les 
maladies/ protection des plantes </t>
  </si>
  <si>
    <t>Biopesticides, lutte intégrée contre les ravageurs, lutte contre les espèces envahissantes, système du push-pull, traitement des semences</t>
  </si>
  <si>
    <t>Produits et stratégies à long terme pour minimiser les ravageurs et les maladies, y compris l’utilisation de cultures résistantes aux maladies et aux ravageurs, la rotation des cultures pour rompre la chaine des maladies pour les cultures sensibles, les cultures associées ‘attractives - répulsives’ (Push-Pull), application de pratiques de lutte non chimiques (thermiques, mécaniques), par exemple des organismes naturels ou des 
substances dérivées de matières naturelles (comme les animaux, les plantes, les bactéries ou certains minéraux), y compris leurs gènes ou métabolites, pour lutter contre les ravageurs.</t>
  </si>
  <si>
    <t>Semis en ligne, semis échelonnés, semis secs, semis précoces, taux de semis adaptés</t>
  </si>
  <si>
    <t xml:space="preserve">Différentes pratiques de semis adaptées aux besoins spécifiques des cultures et des systèmes de production. </t>
  </si>
  <si>
    <t>Labour suivant les courbes de niveau, méthodes de crêtes et 
de sillons, culture sans labour ou travail du sol réduit, gestion des résidus de culture</t>
  </si>
  <si>
    <t>La préparation du sol comprend des méthodes qui impliquent à la fois un travail considérable du sol ainsi qu’un travail minimum du sol. Labour des pentes en suivant ses courbes de niveau afin de créer une rupture qui réduit la formation de rigoles et de ravines lors de fortes précipitations. Les ornières faites par la charrue sont plutôt perpendiculaires et non parallèles aux pentes. Lorsqu’aucun labour n’est pratiqué ou que l’on pratique peu de labour, les graines sont essentiellement semées directement sans labour.</t>
  </si>
  <si>
    <t xml:space="preserve">Couverture du sol,  paillage de résidus                    </t>
  </si>
  <si>
    <t>Pose de paillis ou maintien des résidus de culture dans les sillons d'irrigation pour réduire l'érosion. S'ils sont disponibles, les résidus de cultures précédentes doivent être utilisés comme paillis, mais la paille provenant de l'extérieur du site peut également être utilisée.</t>
  </si>
  <si>
    <t>Arbres et arbustes fixant l’azote, clôtures et haies vives.</t>
  </si>
  <si>
    <t>Les systèmes et technologies d’utilisation des terres dans lesquels des plantes vivaces ligneuses (arbres, arbustes, palmiers, bambous, etc.) sont délibérément cultivées sur les mêmes unités de gestion des terres comme cultures agricoles et / ou avec du bétail, dans une forme d’arrangement spatial, ou de séquence temporelle, ayant parfois un effet fertilisant.</t>
  </si>
  <si>
    <t>Petites structures qui contrôlent l'érosion, retiennent la matière orga_x0002_nique réduisent la vitesse de ruissellement et améliorent l'infiltration. Les diguettes ou les cordons pierreux sont généralement construits sur le flanc des collines le long des courbes de niveau. Peuvent être faits de pierre, de terre, etc. Certains aménagements peuvent être utilisés pour produire un effet d'épandage de l'eau</t>
  </si>
  <si>
    <t xml:space="preserve">Barrages et digues </t>
  </si>
  <si>
    <t>Constructions temporaires ou permanentes en terre ou en pierre à l'intérieur d’un fossé ou d’un canal de drainage pour réduire la vitesse des écoulements lors d'événements orageux et pour conserver l'humidité du 
sol. De petits barrages en terre sont également construits pour stocker l'eau. Dans les zones arides et semi-arides, les barrages sont conçus pour capter et retenir les eaux de ruissellement et les retenir jusqu'à ce qu'elles s'infiltrent dans le sol.</t>
  </si>
  <si>
    <t>Mécanisation à petite échelle (équipement)</t>
  </si>
  <si>
    <t xml:space="preserve">Bandes végétatives </t>
  </si>
  <si>
    <t>Zone de végétation mise en jachère à l'intérieur ou autour d'un champ. En raison de la végétation de surface, des racines et de la complexité du sol, elles contribuent à une réduction du débit d'eau et du transport de sédiments hors site.</t>
  </si>
  <si>
    <t>Couvre tous les niveaux des technologies agricoles et de transformation, des simples outils à main aux équipements motorisés sophistiqués, y compris la préparation du sol, l'ensemencement, la plantation, la lutte contre les mauvaises herbes, la gestion intégrée des parasites, l'application précise d'engrais, la récolte, le stockage, la transformation à la ferme, le transport et la commercialisation.</t>
  </si>
  <si>
    <t>Pâturage clôturé, pâtu_x0002_rage par rotation</t>
  </si>
  <si>
    <t>Les clôtures ou le pâturage par rotation sont des méthodes utilisées pour gérer le fourrage avec des animaux sur le pâturage. L'exclusion saisonnière ou toute l'année du pâturage permet l'auto-restauration. Les clôtures des prairies dégradées limitent l'accès au pâturage en subdivi_x0002_sant les pâturages avec des clôtures permanentes et temporaires.</t>
  </si>
  <si>
    <t>Information sur le climat</t>
  </si>
  <si>
    <t>Appui-conseil</t>
  </si>
  <si>
    <t>Les agriculteurs reçoivent des conseils en temps opportun sur les prévisions météorologiques ou saisonnières pour planifier leur saison de production agricole en conséquence, par exemple pour déterminer le meilleur moment pour semer.</t>
  </si>
  <si>
    <t>Appliqué à une zone qui s'écoule vers un emplacement défini le long d'un ruisseau ou d'une rivière. Etant donné que chaque bassin versant est unique en termes de physiographie, écologie, climat, qualité de l'eau, utilisation des terres et culture humaine, la gestion des bassins versants doit être adaptée à chaque contexte lorsqu'elle est mise en pratique. Par exemple, les déversoirs d'épandage d'eau sont des murs à faible rétention construits avec des pierres pour réduire le ruissellement et l'érosion et sont souvent construits en série l’un derrière l’autre. Ils ralentissent l'écoulement de l'eau dans les vallées et l'étalent sur une zone plus large où elle peut s'infiltrer dans le sol.</t>
  </si>
  <si>
    <t xml:space="preserve">Technologies d'irrigation à faible coût réalisées sur de petites parcelles où les agriculteurs ont une influence majeure sur le contrôle et utilisent une technologie qu'ils peuvent exploiter et entretenir efficacement, y compris, par exemple, la collecte des eaux de pluie, l’arrosage à l’aide de seau, l'aspersion et le goutte-à-goutte alimentés par gravité, les pompes à pédale, à corde, motopompes, éoliennes. </t>
  </si>
  <si>
    <t>Gestion du fourrage</t>
  </si>
  <si>
    <t>Coupe et transport, banques fourragères</t>
  </si>
  <si>
    <t>La gestion du fourrage implique une pratique d'alimentation supplé_x0002_mentaire au pâturage selon laquelle on va couper le fourrage pour les animaux au-delà de leur zone et ensuite ce fourrage leur est servi en cas de besoin. Elle comprend également des banques de fourrage où l’on stocke du napier, de la luzerne, etc.</t>
  </si>
  <si>
    <t>Biochar /
Terra Preta</t>
  </si>
  <si>
    <t>Préparation à la ferme et application aux cultures</t>
  </si>
  <si>
    <t>Conversion thermochimique des déchets agricoles, mais aussi des déchets ligneux issus de la foresterie, des déchets des industries agroa_x0002_limentaires, des mauvaises herbes aquatiques et des déchets solides municipaux et des boues d'épuration en une matière solide et stable, riche en carbone. Pour produire de la terra preta, le biochar et le com_x0002_post sont mélangés et transformés en un sol très fertile.</t>
  </si>
  <si>
    <t>Technologies de 
récupération/ stockage/ conservation de l'eau</t>
  </si>
  <si>
    <t>Plusieurs moyens techniques pour collecter, stocker et retenir l'eau. Les micro-bassins sont entourés de diguettes en terre, qui peuvent égale_x0002_ment être renforcées avec des pierres. Les micro-captages peuvent également servir à l’irrigation des arbres ou des buissons qui les entourent. Les tranchées et les fossés sont utilisés pour piéger l'eau de pluie et peuvent également servir à réduire l'engorgement.</t>
  </si>
  <si>
    <t>Restauration de pâturages ou de terres agricoles dégradés, en les mettant hors production ou utilisation à travers la jachère pendant 1 ou plusieurs années sous végétation naturelle. La végétation naturelle peut être enrichie avec des arbres légumineux.</t>
  </si>
  <si>
    <t>Application de chaux</t>
  </si>
  <si>
    <t>L’application de matériaux riches en calcium et magnésium sous di_x0002_verses formes, y compris la marne, la craie, le calcaire, la chaux calcinée ou la chaux hydratée. Dans les sols acides, ces matériaux réagissent comme des bases et neutralisent l'acidité du sol.</t>
  </si>
  <si>
    <t>Marquage et balisage des terres riveraines, reboisement pour réhabiliter les terres riveraines dégradées, qui ont subi une surexploitation et une intensification en utilisant des espèces d'arbres indigènes capables de tolérer les conditions locales.</t>
  </si>
  <si>
    <t>Aménagement de protection contre les incendies</t>
  </si>
  <si>
    <t>Il s’agit de diverses pratiques de gestion, par exemple, une nature végé_x0002_tative, qui visent à prévenir et à réduire les risques de dommages et les dangers des feux de forêt et de brousse.</t>
  </si>
  <si>
    <t>Aménagement de terrasses, culture en terrasse</t>
  </si>
  <si>
    <t>Les terrasses sont généralement aménagées sur des pentes abruptes (15 à 55 pour cent) pour arrêter le ruissellement de l'eau, lutter contre l'érosion et augmenter l'eau stockée dans le profil pédologique. Elles sont souvent renforcées de pierres et/ou de couvert végétal.</t>
  </si>
  <si>
    <t>Régénération Naturelle Assistée</t>
  </si>
  <si>
    <t>C'est une méthode de restauration qui vise à accélérer, plutôt qu'à rem_x0002_placer, les processus de succession naturels en supprimant/ réduisant les obstacles à la régénération naturelle et aux perturbations récurrentes (p. ex. feux de brousse, pâturage et coupe de bois). Il s'agit de la protection de la végétation ligneuse en régénération naturelle par les agriculteurs sur les terres agricoles.</t>
  </si>
  <si>
    <t>Techniques du zaï et de demi-lune</t>
  </si>
  <si>
    <t>Creusage de fosses (20-30 cm) dans le sol (champ) pendant la présaison pour capter l'eau et collecter la matière organique (compost, fumier, biomasse sèche).</t>
  </si>
  <si>
    <t xml:space="preserve">Déstockage du bétail </t>
  </si>
  <si>
    <t>Réduire le nombre d'animaux par zone de pâturage, par exemple enmodifiant la composition du troupeau, en vendant des animaux âgés et malades pour empêcher ou arrêter la dégradation des parcours</t>
  </si>
  <si>
    <t xml:space="preserve">Désiltation </t>
  </si>
  <si>
    <t>Désiltation de Nalla</t>
  </si>
  <si>
    <t>La désiltation est un processus de réduction du limon accumulé dans les étangs et les bassins versants pour augmenter la capacité de recharge des eaux souterraines des réservoirs d'eau et pour prévenir les inondations.</t>
  </si>
  <si>
    <t>Promotion des plantes pollinisatrices</t>
  </si>
  <si>
    <t>Les plantes endémiques</t>
  </si>
  <si>
    <t>Aident à transporter le pollen de la partie mâle de la fleur (étamine) à la partie femelle de la même fleur ou d'une autre fleur (stigmate) pour être fécondé.</t>
  </si>
  <si>
    <t>Risque climatiques</t>
  </si>
  <si>
    <t>Augmentation du stress thermique pour les plantes et les animaux</t>
  </si>
  <si>
    <t>Le changement climatique fait monter les températures et augmente et intensifie les températures extrêmes. Par conséquent, les plantes et les animaux pourraient être influencés négativement dans leur croissance et leur bien-être. Avec des températures plus élevées, ils peuvent éprouver un niveau accru de détresse qui peut réduire la quantité et la qualité de leurs produits. Par exemple, des feuilles molles ou des taches brunes peuvent être des signes de stress thermique chez les plantes. Chez les animaux, un tel signe serait un comportement léthargique.</t>
  </si>
  <si>
    <t>Une sécheresse se caractérise par l’absence de précipitations. Une répercussion possible de ces conditions extrêmement sèches est que les plantes et les animaux su_x0002_bissent un stress dû à la sécheresse à mesure que la disponibilité de l’eau est réduite à un point critique où la croissance et le bien-être sont affectés négativement. En outre, la matière organique du sol et les organismes du sol peuvent être affectés, ce qui peut entraîner une diminution de la qualité du sol</t>
  </si>
  <si>
    <t>Le changement climatique accroît la fréquence et l'intensité des phénomènes extrêmes et affecte le régime des précipitations. Par conséquent, des précipitations peuvent sur venir à des moments où elles ne sont pas prévues selon les calendriers ou les pratiques agricoles traditionnels.</t>
  </si>
  <si>
    <t>Diminution de l’humidité du sol (sol, disponibilité pour les plantes)</t>
  </si>
  <si>
    <t>L’humidité du sol est générée par différents paramètres tels que la matière organique du sol et les précipitations. Grâce à des changements dans les facteurs d'impact climatique, l’humidité du sol peut être réduite, ce qui affecte négativement les plantes et donc la production.</t>
  </si>
  <si>
    <t>Augmentation de l'érosion hydrique</t>
  </si>
  <si>
    <t>L'érosion hydrique peut être causée par les précipitations, le ruissellement, la fonte de la neige ou de la glace et l'irrigation. Il peut causer de graves dommages aux sols.</t>
  </si>
  <si>
    <t>Augmentation de l'érosion éolienne</t>
  </si>
  <si>
    <t>L'érosion par le vent est un processus éolien, dans lequel le vent à grande vitesse soulève et transporte les particules de sol et élimine donc la couche de terre arable.</t>
  </si>
  <si>
    <t>Ce risque se réfère à la disparition de plantes qui couvrent le sol causé par les aléas climatiques. Mais il peut également faire référence à la perte d'arbres, de forêts et d'autres plantes plus grandes.</t>
  </si>
  <si>
    <t xml:space="preserve">Ce risque met l'accent sur l'élimination de la couche de sol la plus élevée en raison des aléas climatiques, quel que soit le processus (p. ex., l'érosion) à l'origine de cette perte. </t>
  </si>
  <si>
    <t>Saisons et périodes de production indéfinies</t>
  </si>
  <si>
    <t>La production agricole est planifiée par saison et il faut une certaine combinaison de températures et de précipitations pour une bonne production. Les changements climatiques peuvent modifier les calendriers agricoles traditionnels, car les phéno_x0002_mènes météorologiques typiques, par exemple les derniers gels, le début des pluies et les périodes de croissance des plantes, par exemple la germination et la floraison des 
graines, sont affectés. De plus, l’apparition de ravageurs et de maladies spécifiques et d'autres facteurs peuvent modifier la saison qui convient à la production d’une certaine spéculation.</t>
  </si>
  <si>
    <t xml:space="preserve">Changements dans l'adéquation de la zone de cultures </t>
  </si>
  <si>
    <t xml:space="preserve">Ce risque porte sur la façon dont une culture spécifique peut être cultivée dans une zone spécifique. Le changement climatique peut modifier les conditions dans une zone de telle sorte que les cultures qui y étaient traditionnellement cultivées, ne produisent plus bien, ou inversement que les cultures qui n'ont pas pu être plantées dans le passé, sont maintenant adaptées à cette zone. </t>
  </si>
  <si>
    <t>Sources d'irrigation réduites</t>
  </si>
  <si>
    <t xml:space="preserve">L’irrigation peut être utilisée pour fournir de l’eau pendant la saison sèche ou en complément pendant la saison humide lorsque les cultures et les animaux ont besoin 
de plus d’eau que celle disponible naturellement par le biais des précipitations. Il existe différentes sources d’eau utilisées pour l’irrigation (par exemple, les eaux grises, les eaux souterraines, les eaux de surface), et une réduction ou un épuisement de ces sources peut être dû à diverses raisons. </t>
  </si>
  <si>
    <t xml:space="preserve">Les feux de brousse représentent une grande menace pour les habitants, la flore, la faune et le sol dans les régions où ils se produisent. </t>
  </si>
  <si>
    <t xml:space="preserve">Lorsque les sols sont saturés d'eau, ils ne peuvent plus en absorber et l'eau restante reste sur le sol affecté. Cela empêche que le sol et tous les organismes qu'il contient reçoivent de l'oxygène                                </t>
  </si>
  <si>
    <t>Phénomènes de basse température plus perturbateurs</t>
  </si>
  <si>
    <t>Le changement climatique peut causer des phénomènes à basse température (extrême) qui peuvent avoir des impacts négatifs sur la santé des plantes, des animaux et du sol, en particulier lorsqu’ils ne sont pas prévus (par exemple, pendant la floraison des cultures).</t>
  </si>
  <si>
    <t>Intrusion saline (par les voies navigables côtières, érosion, etc.)</t>
  </si>
  <si>
    <t>La salinisation décrit le processus d'augmentation de la teneur en sel dans le sol. Par conséquent, les plantes peuvent se déshydrater lorsqu'elles ne tolèrent pas les augmentations permanentes ou temporelles de la salinité. Cela a des conséquences énormes sur la santé des sols et la productivité agricole.</t>
  </si>
  <si>
    <t>Augmentation des inondations côtières</t>
  </si>
  <si>
    <t>Le changement climatique provoque une élévation du niveau de la mer. Cette élévation fait que les zones côtières sont plus souvent submergées par l'eau de mer. L'intrusion saline, la pollution, l'érosion, la perte de cultures et de bétail ainsi que de sols fertiles peuvent avoir des conséquences pour le secteur agricole</t>
  </si>
  <si>
    <t>Changements dans les 
ravageurs et les maladies</t>
  </si>
  <si>
    <t xml:space="preserve">Avec le changement climatique, non seulement les conditions pour les animaux et les cultures changent, mais aussi les conditions pour les ravageurs (p. ex., criquets, coléoptères de la pomme de terre) et les maladies (p. ex., champignons) qui nuisent à la production agricole. </t>
  </si>
  <si>
    <t>La grêle est un type de précipitation solide. La gouttelette d’eau gelée peut causer de graves dommages à la production agricole et aux infrastructures qui relient l’ensemble de la chaîne de valeur.</t>
  </si>
  <si>
    <t>Accès des femmes et des groupes vulnérables</t>
  </si>
  <si>
    <t xml:space="preserve">La technologie est-elle disponible pour les femmes et/ou d’autres groupes ayant tendance à être plus vulnérables dans la zone d’inter_x0002_vention en ce qui concerne les investissements nécessaires, les intrants, la tradition, etc. ? Quels sont les groupes vulnérables présents dans votre zone d’intervention ? Outre les femmes, les groupes vulnérables peuvent inclure les jeunes (sans moyens de production), les personnes âgées (sans main-d’œuvre), les sans-terres qui sont forcés de faire du métayage et les migrants. L’accès est, entre autres, déterminé par la participation de ces groupes à la prise de décision sur la mise en œuvre de, par l’accès et le contrôle des terres / autres ressources productives, et l’accès aux biens et services nécessaires à la mise en œuvre des tech_x0002_nologies. La disponibilité de la technologie est également affectée par des facteurs physiques ou des croyances et des règles traditionnelles. </t>
  </si>
  <si>
    <t>Acceptation sociale</t>
  </si>
  <si>
    <t>La technologie est-elle socialement acceptée par rapport aux habi_x0002_tudes traditionnelles et/ou culturelles ? L’agriculture fait partie de la culture d’une communauté et par conséquent, influence, et est influencée par d’autres aspects tels que les préférences alimentaires, le régime foncier et les relations familiales. Par exemple, la transforma_x0002_tion des terres communales en enclos pourrait-elle limiter l’accès aux terres et donc créer des conflits ? Les changements dans les pratiques agricoles peuvent avoir des implications sur d’autres aspects de la culture, ce qui pourrait rendre difficile l’adaptation des agriculteurs in_x0002_dividuels. Dans divers contextes, il est important de respecter l’autorité des chefs traditionnels. En outre, la religion peut imposer des modèles de comportement qui pourraient affecter l’agriculture. Certains moments de la journée, certains jours ou saisons de l’année peuvent être consacrés à des cérémonies, ce qui signifie que les agriculteurs ne seront pas disponibles pour le travail agricole à ces moments-là.</t>
  </si>
  <si>
    <t>Avantages directs sur 
la sécurité alimentaire et/ ou la diversité nutritionnelle</t>
  </si>
  <si>
    <t>Y a-t-il un avantage direct sur la sécurité alimentaire au niveau des ménages ou en termes d’une nutrition plus variée ? La technologie contribue-t-elle à une augmentation du rendement (quantité) pour l’alimentation ou du fourrage pour le bétail et/ou à une meilleure qualité des cultures (teneur en éléments nutritifs plus élevée, meil_x0002_leure durabilité, etc.) ? Ou la technologie facilite-t-elle la production de cultures de rente pour augmenter le revenu du ménage et donc la capacité du ménage à acheter des aliments plus nutritifs et sains ? En général : la situation alimentaire s’est-elle améliorée grâce à cette technologie ?</t>
  </si>
  <si>
    <t>Avantage pour la création d’emplois</t>
  </si>
  <si>
    <t xml:space="preserve">Y a-t-il un effet direct sur la création d’emplois pour la main-d’œuvre qualifiée et non qualifiée (qui s’accompagne d’une adoption (généralisée) de la technologie) ? Les technologies à forte intensité de main d’œuvre peuvent nécessiter plus que la main-d’œuvre que celle des familles, ce qui nécessite l’embauche d’une main-d’œuvre externe, entrainant un effet positif direct sur la création d’emplois. Un faible niveau d’expertise nécessaire à la mise en œuvre de la technologie ou certaines étapes favorisent également la création d’emplois pour la main-d’œuvre non qualifiée. Cependant, les technologies complexes pourraient favoriser l’émergence d’entreprises en amont et en aval, par exemple la production de matériel, la distribution d’intrants (par exemple, les déchets humains) ou la commercialisation / vente de pro_x0002_duits, par exemple le biochar ou le compost, et donc créer des emplois tout au long de la chaîne de valeur. </t>
  </si>
  <si>
    <t>Coûts d’investissement initiaux abordables</t>
  </si>
  <si>
    <t>Le besoin en investissement direct pour la technologie est-il réaliste et abordable pour le groupe cible ? Cette catégorie fait référence aux coûts de la technologie et de sa mise en œuvre pour les individus et la communauté. Elle comprend les coûts du matériel, de l’équipe_x0002_ment et de la main-d’œuvre. Si la technologie est mise en œuvre au niveau communautaire, par exemple des systèmes d’irrigation ou des systèmes de gestion des bassins versants, les coûts diminuent car ils sont partagés entre plusieurs utilisateurs. Veuillez attribuer des notes élevées pour indiquer les coûts d’investissement abordables. Veuillez noter que cet indicateur fait référence aux coûts réels d’une technologie, sans tenir compte de la disponibilité d’un soutien financier. Dans le cas où la technologie réduit les coûts pour, par exemple, des intrants, cela sera évalué sous l’indicateur « rapport coût-bénéfice ».</t>
  </si>
  <si>
    <t>Coûts de maintenance abordables</t>
  </si>
  <si>
    <t>Les coûts de maintenance sont-ils réalistes et abordables pour le groupe cible à long terme ? Les coûts d’entretien s’entendent comme étant les coûts investis pour maintenir la technologie en vue d’une utilisation future. Ils comprennent le renouvellement de certaines pièces ou matériaux ou la réinstallation régulière de la technologie. Veuillez attribuer des notes élevées pour indiquer les coûts d’entretien abordables.</t>
  </si>
  <si>
    <t>Bonne accessibilité au financement</t>
  </si>
  <si>
    <t>Existe-t-il des programmes de subventions/crédits/politiques pour soutenir les investissements directs et/ou les coûts d’entretien ? L’accès au financement et aux intrants suppose l’existence de moyens financiers et d’intrants en premier lieu et leur accès en second lieu. S’il existe un soutien financier ou matériel, la deuxième étape consiste à vérifier si le groupe cible peut en faire usage. Le groupe cible est-il bien informé des possibilités de financement ? La procédure de finan_x0002_cement est-elle réalisable et réalisable ? Les fonds sont-ils également accessibles aux femmes et aux groupes vulnérables ? Les taux d’intérêt sont-ils adéquats pour la région et abordables pour le groupe cible ? S’il n’existe pas de programmes officiels de crédit ou de subvention, existe-t-il d’autres possibilités de financement, par exemple des groupes d’épargne communautaire, etc. ?</t>
  </si>
  <si>
    <t xml:space="preserve">Ratio coûts-avantages </t>
  </si>
  <si>
    <t>Compte tenu de la situation dans son ensemble, quels sont les coûts de la technologie et quels sont les avantages potentiels ? Comment ces deux secteurs se comparent-ils ? Considéreriez-vous que les coûts sont plus élevés que les avantages ou les avantages sont-ils si positifs qu’ils l’emportent sur les coûts, par exemple, les coûts plus élevés pour les semences améliorées, par rapport aux rendements plus éle_x0002_vés ? Une autre façon de voir les choses est le « rapport qualité-prix ». Cet indicateur comprend également les avantages qui ne sont pas monnayables, par exemple les avantages psychologiques, sanitaires ou esthétiques. Veuillez tenir compte de toute la durée de vie d’une technologie. Par exemple, la technologie de l’agroforesterie a besoin de quelques années pour que les arbres grandissent, portent des fruits, etc. et ce n’est qu’alors que la technologie réalise son plein po_x0002_tentiel. Veuillez attribuer une note élevée si les avantages l’emportent sur les coûts et une note faible lorsque les coûts sont plus élevés.</t>
  </si>
  <si>
    <t>Faible niveau de l’expertise requis</t>
  </si>
  <si>
    <t xml:space="preserve">Quel est le niveau d’expertise requis pour l’application correcte de la technologie ? Y a-t-il des connaissances scientifiques et/ou contex_x0002_tuelles nécessaires ? La technologie introduit-elle un concept com_x0002_plètement nouveau de l’agriculture au groupe cible ou s’agit-il plutôt d’une technologie bien connue qui a été modifiée avec de nouveaux aspects ou de nouvelles découvertes ? Peut-elle être intégrée dans les pratiques existantes ? Le groupe cible est-il en mesure de mettre en œuvre la technologie lui-même ou faut-il des experts externes ? Quelles compétences es exécutants doivent-ils être avoir ? Quel niveau de formation, de soutien ou d’orientation faut-il fournir au groupe cible pour mettre en œuvre la technologie ? Un atelier d’une journée est-il suffisant ou un soutien constant est-il nécessaire ? Veuillez attribuer des notes élevées pour indiquer les faibles niveaux d’expertise requise.                  </t>
  </si>
  <si>
    <t>Disponibilité et accessibilité des connaissances et de la formation</t>
  </si>
  <si>
    <t xml:space="preserve">Les connaissances (expert) et la formation requises sur la technologie sont-elles disponibles dans le pays/la zone d’intervention ? La technologie a-t-elle déjà été mise en œuvre quelque part dans la zone d’intervention ou la région et si oui, ces connaissances peuvent-elles être exploitées et mises à profit avec les responsables de la mise en œuvre, des formations peuvent-elles être assurées ? Si la technologie est complètement nouvelle dans la région, existe-t-il d’autres sources de connaissances, des institutions, des experts disponibles pour apporter un appui ? Le fait que la technologie soit intégrée dans le système national de vulgarisation peut également être une indication sur la disponibilité des formations et des connaissances. Si les connaissances et les formations ne sont pas disponibles, mais que la technologie ne nécessite que peu ou même pas de connaissances spécialisées, attribuez toujours un score élevé. </t>
  </si>
  <si>
    <t>Disponibilité et 
accessibilité de 
l’équipement 
agricole et des 
intrants</t>
  </si>
  <si>
    <t>Disponibilité et accessibilité de l’équipement agricole et des intrants</t>
  </si>
  <si>
    <t xml:space="preserve">La technologie et/ou le matériel nécessaires à la technologie sont-ils disponibles dans le pays/la zone d’intervention et pour votre groupe/ménages/communautés cibles ? S’il vous plaît pensez d’abord à l’intensité des intrants de la technologie : Quel type de matériel et d’équipement sont-ils nécessaires ? Le matériel doit-il être fabriqué ou construit (béton, bâches, tuyaux, pompes, etc.) pour être utilisé ou le matériel est-il facilement disponible pour la collecte (p. ex., gravillons, bois) ? L’équipement nécessaire est-il déjà disponible, parce qu’il est utilisé pour l’agriculture de toute façon (p. ex., pelle, brouette) ou doit-il d’abord être obtenu ailleurs (p. ex., équipement hautement mécanisé ou machine coûteuse) ? Si on a besoin de peu ou pas d’équipement et de matériels, veuillez noter la catégorie avec un score élevé. </t>
  </si>
  <si>
    <t>Intensité adéquate de la main d’œuvre</t>
  </si>
  <si>
    <t xml:space="preserve">A quel degré évalueriez-vous l’intensité des besoins en main-d’œuvre nécessaires ? Veuillez tenir compte de la main-d’œuvre nécessaire à l’installation et à l’entretien de la technologie. Il s’agit non seule_x0002_ment de la quantité de travail, mais aussi des conditions de travail, de la lourdeur et de la difficulté du travail. Si, pour l’installation et l’entretien, le travail est énorme, veuillez donner une note faible. S’il faut beaucoup d’efforts pour l’installation, mais qu’une fois réalisée, l’entretien demande peu de travail, veuillez donner une note moyenne. Si la technologie doit être renouvelée chaque année, mais ne nécessite que peu de main-d’œuvre, veuillez donner une note dans la fourchette des valeurs plus élevées. </t>
  </si>
  <si>
    <t>Disponibilité de la main d’œuvre</t>
  </si>
  <si>
    <t xml:space="preserve">La main-d’œuvre requise est-elle disponible pour votre groupe / ménages / communautés cibles ? Cette catégorie fait référence à la situation spécifique du groupe cible et de la zone d’intervention : Quelle est la situation de l’emploi dans la région cible ? La main_x0002_d’œuvre qualifiée et non qualifiée est-elle disponible dans le secteur agricole ? Les membres de la famille sont-ils disponibles pour la mise en œuvre de la technologie ? Veuillez attribuer une note élevée si la main-d’œuvre est suffisamment disponible. Lorsqu’il y a peu de main-d’œuvre disponible, mais que la technologie ne nécessite pas beaucoup de main-d’œuvre, veuillez attribuer une note élevée. </t>
  </si>
  <si>
    <t>Potentiel de mise à l’échelle 
(spécificité du contexte)</t>
  </si>
  <si>
    <t>Dans cette catégorie, on analyse le potentiel supplémentaire qui existe pour exploiter davantage la technologie dans la même région, mais également l’appliquer à d’autres régions. L’indicateur indique la spécificité contextuelle d’une technologie et la facilité avec laquelle elle peut être adaptée et mise en œuvre dans d’autres régions. Les connaissances sur la technologie et sur sa mise en œuvre pour_x0002_raient-elles être transmises dans le cadre d’une approche en cascade / apprentissage par les pairs dans laquelle les agriculteurs apprennent d’autres agriculteurs ?</t>
  </si>
  <si>
    <t>Faible besoin de soutien institutionnel</t>
  </si>
  <si>
    <t xml:space="preserve">En fonction de leur nature concrète, on peut faire une distinction entre les technologies d’adaptation qui nécessitent généralement un soutien institutionnel élevé et celles qui peuvent être initiées par les agriculteurs eux-mêmes. Vous pouvez utiliser les critères évalués ci-dessus sur le niveau d’expertise requis, la disponibilité du matériel, de l’équipement et de la main-d’œuvre à évaluer si la technologie peut être initiée par le groupe cible ou si un soutien institutionnel externe consistent sera nécessaire.  </t>
  </si>
  <si>
    <t>Pas d’effets secondaires négatifs</t>
  </si>
  <si>
    <t>Existe-t-il des risques d’effets secondaires négatifs en ce qui concerne les besoins concurrents, par exemple les communautés en aval, les violations des droits de groupes spécifiques, les conflits d’intérêts pour les ressources, les terres et autres, etc. ? Dans le cas de l’utilisation de l’eau ou du raccordement à l’irrigation, par exemple, la concurrence et la rareté de la ressource peuvent créer des conflits. L’indicateur s’applique également aux formations, au matériel et au soutien financier qui pourraient être limités à un nombre spécifique d’agriculteurs et donc avoir le potentiel d’en exclure d’autres, ou au problème des espèces envahissantes si les zones réhabilitées ne sont pas utilisées de manière productive. Cet indicateur est lié à l’indicateur « acceptation sociale », car souvent la perception qu’il n’y aura pas d’effets secondaires négatifs affecte l’acceptation sociale. Veuillez indiquer le fait qu’il n’y a pas ou peu d’effets secondaires négatifs par des notes élevées.</t>
  </si>
  <si>
    <t>Mise en œuvre par:</t>
  </si>
  <si>
    <t>Zone(s) d'intervention, évaluée (s) dans cette fiche excel :</t>
  </si>
  <si>
    <t>Date :</t>
  </si>
  <si>
    <t>Spécification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</si>
</sst>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sz val="11"/>
      <color theme="1"/>
      <name val="Calibri"/>
      <family val="2"/>
      <scheme val="minor"/>
    </font>
    <font>
      <sz val="9"/>
      <color theme="1"/>
      <name val="Calibri"/>
      <family val="2"/>
      <scheme val="minor"/>
    </font>
    <font>
      <sz val="10"/>
      <color theme="1"/>
      <name val="Arial"/>
      <family val="2"/>
    </font>
    <font>
      <b/>
      <sz val="9"/>
      <color theme="1"/>
      <name val="Rotis Sans Serif Pro"/>
      <family val="2"/>
    </font>
    <font>
      <sz val="9"/>
      <color theme="1"/>
      <name val="Rotis Sans Serif Pro"/>
      <family val="2"/>
    </font>
    <font>
      <sz val="9"/>
      <color rgb="FF000000"/>
      <name val="Rotis Sans Serif Pro"/>
      <family val="2"/>
    </font>
    <font>
      <sz val="11"/>
      <color theme="1"/>
      <name val="Rotis Sans Serif Pro"/>
      <family val="2"/>
    </font>
    <font>
      <sz val="10"/>
      <color theme="1"/>
      <name val="Rotis Sans Serif Pro"/>
      <family val="2"/>
    </font>
    <font>
      <b/>
      <sz val="10"/>
      <name val="Rotis Sans Serif Pro"/>
      <family val="2"/>
    </font>
    <font>
      <b/>
      <sz val="10"/>
      <color theme="1"/>
      <name val="Rotis Sans Serif Pro"/>
      <family val="2"/>
    </font>
    <font>
      <sz val="11"/>
      <color theme="1"/>
      <name val="Arial"/>
      <family val="2"/>
    </font>
    <font>
      <b/>
      <sz val="10"/>
      <name val="Rotis Sans Serif Pro"/>
    </font>
    <font>
      <sz val="8"/>
      <color rgb="FF000000"/>
      <name val="Segoe UI"/>
      <family val="2"/>
    </font>
    <font>
      <sz val="11"/>
      <color theme="1"/>
      <name val="Rotis Sans Serif Pro"/>
    </font>
    <font>
      <sz val="11"/>
      <color rgb="FF000000"/>
      <name val="Rotis Sans Serif Pro"/>
      <family val="2"/>
    </font>
    <font>
      <sz val="10"/>
      <color theme="1"/>
      <name val="Rotis Sans Serif Pro"/>
    </font>
    <font>
      <b/>
      <sz val="10"/>
      <color theme="1"/>
      <name val="Rotis Sans Serif Pro"/>
    </font>
    <font>
      <sz val="10"/>
      <name val="Rotis Sans Serif Pro"/>
    </font>
    <font>
      <u/>
      <sz val="11"/>
      <color theme="1"/>
      <name val="Rotis Sans Serif Pro"/>
      <family val="2"/>
    </font>
    <font>
      <sz val="16"/>
      <color theme="1"/>
      <name val="Rotis Sans Serif Pro"/>
    </font>
    <font>
      <b/>
      <sz val="16"/>
      <color theme="1"/>
      <name val="Rotis Sans Serif Pro"/>
    </font>
    <font>
      <sz val="10"/>
      <name val="Rotis Sans Serif Pro"/>
      <family val="2"/>
    </font>
    <font>
      <sz val="11"/>
      <name val="Calibri"/>
      <family val="2"/>
      <scheme val="minor"/>
    </font>
    <font>
      <b/>
      <sz val="9"/>
      <color theme="0"/>
      <name val="Rotis Sans Serif Pro"/>
      <family val="2"/>
    </font>
    <font>
      <b/>
      <sz val="14"/>
      <color theme="0"/>
      <name val="Rotis Sans Serif Pro"/>
      <family val="2"/>
    </font>
    <font>
      <b/>
      <sz val="12"/>
      <color theme="0"/>
      <name val="Rotis Sans Serif Pro"/>
    </font>
    <font>
      <u/>
      <sz val="10"/>
      <name val="Rotis Sans Serif Pro"/>
    </font>
    <font>
      <sz val="9"/>
      <color theme="1"/>
      <name val="Rotis Sans Serif Pro"/>
    </font>
    <font>
      <sz val="8"/>
      <color theme="1"/>
      <name val="Calibri"/>
      <family val="2"/>
      <scheme val="minor"/>
    </font>
  </fonts>
  <fills count="15">
    <fill>
      <patternFill patternType="none"/>
    </fill>
    <fill>
      <patternFill patternType="gray125"/>
    </fill>
    <fill>
      <patternFill patternType="solid">
        <fgColor theme="9"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2"/>
        <bgColor indexed="64"/>
      </patternFill>
    </fill>
    <fill>
      <patternFill patternType="solid">
        <fgColor rgb="FF00854A"/>
        <bgColor indexed="64"/>
      </patternFill>
    </fill>
    <fill>
      <patternFill patternType="solid">
        <fgColor rgb="FF99FFCC"/>
        <bgColor indexed="64"/>
      </patternFill>
    </fill>
    <fill>
      <patternFill patternType="solid">
        <fgColor rgb="FFEFFFF8"/>
        <bgColor indexed="64"/>
      </patternFill>
    </fill>
    <fill>
      <patternFill patternType="solid">
        <fgColor rgb="FFA7FFD7"/>
        <bgColor indexed="64"/>
      </patternFill>
    </fill>
    <fill>
      <patternFill patternType="solid">
        <fgColor rgb="FF80CDEC"/>
        <bgColor indexed="64"/>
      </patternFill>
    </fill>
    <fill>
      <patternFill patternType="solid">
        <fgColor rgb="FFF1FAFD"/>
        <bgColor indexed="64"/>
      </patternFill>
    </fill>
    <fill>
      <patternFill patternType="solid">
        <fgColor rgb="FFE5FFF3"/>
        <bgColor indexed="64"/>
      </patternFill>
    </fill>
  </fills>
  <borders count="31">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diagonal/>
    </border>
    <border>
      <left/>
      <right/>
      <top style="thin">
        <color auto="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rgb="FF002060"/>
      </left>
      <right style="thin">
        <color rgb="FF002060"/>
      </right>
      <top style="thin">
        <color rgb="FF002060"/>
      </top>
      <bottom style="thin">
        <color rgb="FF002060"/>
      </bottom>
      <diagonal/>
    </border>
    <border>
      <left style="thin">
        <color auto="1"/>
      </left>
      <right style="thin">
        <color auto="1"/>
      </right>
      <top/>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auto="1"/>
      </left>
      <right style="thin">
        <color auto="1"/>
      </right>
      <top style="thin">
        <color rgb="FF002060"/>
      </top>
      <bottom/>
      <diagonal/>
    </border>
    <border>
      <left style="thin">
        <color rgb="FF002060"/>
      </left>
      <right style="thin">
        <color indexed="64"/>
      </right>
      <top style="thin">
        <color rgb="FF002060"/>
      </top>
      <bottom/>
      <diagonal/>
    </border>
    <border>
      <left style="thin">
        <color rgb="FF002060"/>
      </left>
      <right style="thin">
        <color indexed="64"/>
      </right>
      <top/>
      <bottom/>
      <diagonal/>
    </border>
    <border>
      <left style="thin">
        <color rgb="FF002060"/>
      </left>
      <right style="thin">
        <color indexed="64"/>
      </right>
      <top/>
      <bottom style="thin">
        <color rgb="FF002060"/>
      </bottom>
      <diagonal/>
    </border>
    <border>
      <left style="thin">
        <color indexed="64"/>
      </left>
      <right/>
      <top style="thin">
        <color indexed="64"/>
      </top>
      <bottom/>
      <diagonal/>
    </border>
  </borders>
  <cellStyleXfs count="2">
    <xf numFmtId="0" fontId="0" fillId="0" borderId="0"/>
    <xf numFmtId="0" fontId="1" fillId="0" borderId="0"/>
  </cellStyleXfs>
  <cellXfs count="134">
    <xf numFmtId="0" fontId="0" fillId="0" borderId="0" xfId="0"/>
    <xf numFmtId="0" fontId="0" fillId="0" borderId="0" xfId="0" applyAlignment="1">
      <alignment horizontal="justify" vertical="center"/>
    </xf>
    <xf numFmtId="0" fontId="0" fillId="0" borderId="0" xfId="0" applyProtection="1">
      <protection locked="0"/>
    </xf>
    <xf numFmtId="0" fontId="0" fillId="4" borderId="2" xfId="0" applyFill="1" applyBorder="1" applyAlignment="1" applyProtection="1">
      <alignment wrapText="1"/>
      <protection locked="0"/>
    </xf>
    <xf numFmtId="0" fontId="0" fillId="0" borderId="2" xfId="0" applyBorder="1" applyProtection="1">
      <protection locked="0"/>
    </xf>
    <xf numFmtId="0" fontId="0" fillId="5" borderId="2" xfId="0" applyFill="1" applyBorder="1" applyAlignment="1" applyProtection="1">
      <alignment wrapText="1"/>
      <protection locked="0"/>
    </xf>
    <xf numFmtId="0" fontId="0" fillId="4" borderId="2" xfId="0" applyFill="1" applyBorder="1" applyProtection="1">
      <protection locked="0"/>
    </xf>
    <xf numFmtId="0" fontId="2" fillId="0" borderId="0" xfId="0" applyFont="1" applyProtection="1">
      <protection locked="0"/>
    </xf>
    <xf numFmtId="0" fontId="0" fillId="5" borderId="2" xfId="0" applyFill="1" applyBorder="1" applyProtection="1">
      <protection locked="0"/>
    </xf>
    <xf numFmtId="0" fontId="3" fillId="0" borderId="0" xfId="0" applyFont="1"/>
    <xf numFmtId="0" fontId="5" fillId="3" borderId="4" xfId="0" applyFont="1" applyFill="1" applyBorder="1"/>
    <xf numFmtId="0" fontId="5" fillId="3" borderId="3" xfId="0" applyFont="1" applyFill="1" applyBorder="1"/>
    <xf numFmtId="0" fontId="6" fillId="3" borderId="2" xfId="0" applyFont="1" applyFill="1" applyBorder="1" applyAlignment="1">
      <alignment wrapText="1"/>
    </xf>
    <xf numFmtId="0" fontId="5" fillId="3" borderId="2" xfId="0" applyFont="1" applyFill="1" applyBorder="1" applyAlignment="1">
      <alignment wrapText="1"/>
    </xf>
    <xf numFmtId="0" fontId="7" fillId="3" borderId="6" xfId="0" applyFont="1" applyFill="1" applyBorder="1"/>
    <xf numFmtId="0" fontId="7" fillId="3" borderId="1" xfId="0" applyFont="1" applyFill="1" applyBorder="1"/>
    <xf numFmtId="0" fontId="5" fillId="3" borderId="10" xfId="0" applyFont="1" applyFill="1" applyBorder="1" applyAlignment="1">
      <alignment wrapText="1"/>
    </xf>
    <xf numFmtId="0" fontId="7" fillId="3" borderId="4" xfId="0" applyFont="1" applyFill="1" applyBorder="1"/>
    <xf numFmtId="0" fontId="7" fillId="3" borderId="8" xfId="0" applyFont="1" applyFill="1" applyBorder="1"/>
    <xf numFmtId="0" fontId="7" fillId="3" borderId="0" xfId="0" applyFont="1" applyFill="1"/>
    <xf numFmtId="0" fontId="7" fillId="3" borderId="3" xfId="0" applyFont="1" applyFill="1" applyBorder="1"/>
    <xf numFmtId="0" fontId="7" fillId="3" borderId="7" xfId="0" applyFont="1" applyFill="1" applyBorder="1"/>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164" fontId="4" fillId="2" borderId="2" xfId="0" applyNumberFormat="1" applyFont="1" applyFill="1" applyBorder="1" applyAlignment="1">
      <alignment horizontal="center" vertical="center" wrapText="1"/>
    </xf>
    <xf numFmtId="0" fontId="7" fillId="0" borderId="2" xfId="0" applyFont="1" applyBorder="1" applyProtection="1">
      <protection locked="0"/>
    </xf>
    <xf numFmtId="0" fontId="5" fillId="3" borderId="2" xfId="0" applyFont="1" applyFill="1" applyBorder="1" applyAlignment="1" applyProtection="1">
      <alignment horizontal="center"/>
      <protection locked="0"/>
    </xf>
    <xf numFmtId="164" fontId="7" fillId="5" borderId="2" xfId="0" applyNumberFormat="1" applyFont="1" applyFill="1" applyBorder="1" applyAlignment="1">
      <alignment horizontal="center"/>
    </xf>
    <xf numFmtId="0" fontId="5" fillId="3" borderId="9"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0" fontId="7" fillId="3" borderId="9" xfId="0" applyFont="1" applyFill="1" applyBorder="1" applyAlignment="1" applyProtection="1">
      <alignment horizontal="center"/>
      <protection locked="0"/>
    </xf>
    <xf numFmtId="0" fontId="7" fillId="3" borderId="10" xfId="0" applyFont="1" applyFill="1" applyBorder="1" applyAlignment="1" applyProtection="1">
      <alignment horizontal="center"/>
      <protection locked="0"/>
    </xf>
    <xf numFmtId="0" fontId="7" fillId="0" borderId="0" xfId="0" applyFont="1" applyProtection="1">
      <protection locked="0"/>
    </xf>
    <xf numFmtId="164" fontId="7" fillId="0" borderId="0" xfId="0" applyNumberFormat="1" applyFont="1" applyProtection="1">
      <protection locked="0"/>
    </xf>
    <xf numFmtId="0" fontId="5" fillId="0" borderId="0" xfId="0" applyFont="1" applyProtection="1">
      <protection locked="0"/>
    </xf>
    <xf numFmtId="0" fontId="4" fillId="6" borderId="10" xfId="0" applyFont="1" applyFill="1" applyBorder="1" applyAlignment="1">
      <alignment horizontal="center" vertical="center" wrapText="1"/>
    </xf>
    <xf numFmtId="0" fontId="7" fillId="6" borderId="2" xfId="0" applyFont="1" applyFill="1" applyBorder="1" applyProtection="1">
      <protection locked="0"/>
    </xf>
    <xf numFmtId="164" fontId="7" fillId="6" borderId="2" xfId="0" applyNumberFormat="1" applyFont="1" applyFill="1" applyBorder="1" applyProtection="1">
      <protection locked="0"/>
    </xf>
    <xf numFmtId="0" fontId="11" fillId="0" borderId="0" xfId="0" applyFont="1"/>
    <xf numFmtId="0" fontId="7" fillId="0" borderId="0" xfId="0" applyFont="1"/>
    <xf numFmtId="0" fontId="15" fillId="0" borderId="0" xfId="0" applyFont="1"/>
    <xf numFmtId="0" fontId="19" fillId="0" borderId="0" xfId="0" applyFont="1"/>
    <xf numFmtId="0" fontId="20" fillId="0" borderId="0" xfId="0" applyFont="1"/>
    <xf numFmtId="0" fontId="21" fillId="0" borderId="0" xfId="0" applyFont="1" applyAlignment="1">
      <alignment horizontal="left"/>
    </xf>
    <xf numFmtId="0" fontId="0" fillId="0" borderId="13" xfId="0" applyBorder="1"/>
    <xf numFmtId="0" fontId="0" fillId="0" borderId="14" xfId="0" applyBorder="1"/>
    <xf numFmtId="0" fontId="0" fillId="0" borderId="15" xfId="0" applyBorder="1"/>
    <xf numFmtId="0" fontId="0" fillId="0" borderId="19" xfId="0" applyBorder="1"/>
    <xf numFmtId="0" fontId="0" fillId="0" borderId="20" xfId="0" applyBorder="1"/>
    <xf numFmtId="0" fontId="23" fillId="0" borderId="2" xfId="0" applyFont="1" applyBorder="1"/>
    <xf numFmtId="0" fontId="24" fillId="8" borderId="2" xfId="0" applyFont="1" applyFill="1" applyBorder="1" applyProtection="1"/>
    <xf numFmtId="0" fontId="24" fillId="8" borderId="2" xfId="0" applyFont="1" applyFill="1" applyBorder="1" applyAlignment="1" applyProtection="1">
      <alignment horizontal="center" vertical="center" wrapText="1"/>
      <protection locked="0"/>
    </xf>
    <xf numFmtId="0" fontId="4" fillId="10" borderId="2"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1" borderId="10" xfId="0" applyFont="1" applyFill="1" applyBorder="1" applyAlignment="1">
      <alignment horizontal="center" vertical="center" wrapText="1"/>
    </xf>
    <xf numFmtId="0" fontId="9" fillId="10" borderId="3" xfId="0" applyFont="1" applyFill="1" applyBorder="1" applyAlignment="1">
      <alignment horizontal="right" vertical="center" textRotation="90"/>
    </xf>
    <xf numFmtId="0" fontId="12" fillId="10" borderId="4" xfId="0" applyFont="1" applyFill="1" applyBorder="1" applyAlignment="1" applyProtection="1">
      <alignment horizontal="center" wrapText="1"/>
      <protection locked="0"/>
    </xf>
    <xf numFmtId="0" fontId="5" fillId="10" borderId="2" xfId="0" applyFont="1" applyFill="1" applyBorder="1" applyAlignment="1" applyProtection="1">
      <alignment horizontal="center"/>
      <protection locked="0"/>
    </xf>
    <xf numFmtId="0" fontId="7" fillId="10" borderId="2" xfId="0" applyFont="1" applyFill="1" applyBorder="1" applyAlignment="1" applyProtection="1">
      <alignment horizontal="center"/>
      <protection locked="0"/>
    </xf>
    <xf numFmtId="0" fontId="7" fillId="10" borderId="9" xfId="0" applyFont="1" applyFill="1" applyBorder="1" applyAlignment="1" applyProtection="1">
      <alignment horizontal="center"/>
      <protection locked="0"/>
    </xf>
    <xf numFmtId="0" fontId="4" fillId="9" borderId="10" xfId="0" applyFont="1" applyFill="1" applyBorder="1" applyAlignment="1" applyProtection="1">
      <alignment horizontal="center" vertical="center" wrapText="1"/>
      <protection locked="0"/>
    </xf>
    <xf numFmtId="0" fontId="8" fillId="10" borderId="4" xfId="0" applyFont="1" applyFill="1" applyBorder="1"/>
    <xf numFmtId="0" fontId="8" fillId="10" borderId="3" xfId="0" applyFont="1" applyFill="1" applyBorder="1"/>
    <xf numFmtId="0" fontId="8" fillId="10" borderId="6" xfId="0" applyFont="1" applyFill="1" applyBorder="1" applyAlignment="1">
      <alignment horizontal="left"/>
    </xf>
    <xf numFmtId="0" fontId="8" fillId="10" borderId="4" xfId="0" applyFont="1" applyFill="1" applyBorder="1" applyAlignment="1">
      <alignment horizontal="left"/>
    </xf>
    <xf numFmtId="0" fontId="26" fillId="8" borderId="2" xfId="0" applyFont="1" applyFill="1" applyBorder="1" applyAlignment="1">
      <alignment horizontal="center" wrapText="1"/>
    </xf>
    <xf numFmtId="0" fontId="26" fillId="8" borderId="2" xfId="0" applyFont="1" applyFill="1" applyBorder="1" applyAlignment="1">
      <alignment horizontal="center"/>
    </xf>
    <xf numFmtId="0" fontId="17" fillId="10" borderId="2" xfId="0" applyFont="1" applyFill="1" applyBorder="1" applyAlignment="1">
      <alignment vertical="center" wrapText="1"/>
    </xf>
    <xf numFmtId="0" fontId="17" fillId="10" borderId="2" xfId="0" applyFont="1" applyFill="1" applyBorder="1" applyAlignment="1">
      <alignment vertical="center"/>
    </xf>
    <xf numFmtId="164" fontId="4" fillId="12" borderId="2" xfId="0" applyNumberFormat="1" applyFont="1" applyFill="1" applyBorder="1" applyAlignment="1">
      <alignment horizontal="center" vertical="center" wrapText="1"/>
    </xf>
    <xf numFmtId="164" fontId="7" fillId="13" borderId="2" xfId="0" applyNumberFormat="1" applyFont="1" applyFill="1" applyBorder="1" applyAlignment="1">
      <alignment horizontal="center"/>
    </xf>
    <xf numFmtId="164" fontId="14" fillId="13" borderId="2" xfId="0" applyNumberFormat="1" applyFont="1" applyFill="1" applyBorder="1" applyAlignment="1">
      <alignment horizontal="center"/>
    </xf>
    <xf numFmtId="0" fontId="28" fillId="3" borderId="2" xfId="0" applyFont="1" applyFill="1" applyBorder="1" applyAlignment="1">
      <alignment wrapText="1"/>
    </xf>
    <xf numFmtId="0" fontId="4" fillId="10" borderId="10" xfId="0" applyFont="1" applyFill="1" applyBorder="1" applyAlignment="1">
      <alignment horizontal="center" vertical="center" wrapText="1"/>
    </xf>
    <xf numFmtId="0" fontId="9" fillId="10" borderId="3" xfId="0" applyFont="1" applyFill="1" applyBorder="1" applyAlignment="1">
      <alignment horizontal="right" vertical="center" textRotation="90" wrapText="1"/>
    </xf>
    <xf numFmtId="0" fontId="3" fillId="0" borderId="0" xfId="0" applyFont="1" applyAlignment="1">
      <alignment wrapText="1"/>
    </xf>
    <xf numFmtId="0" fontId="18" fillId="7" borderId="2" xfId="0" applyFont="1" applyFill="1" applyBorder="1" applyAlignment="1">
      <alignment vertical="center" wrapText="1"/>
    </xf>
    <xf numFmtId="0" fontId="18"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7" fillId="0" borderId="0" xfId="0" applyFont="1" applyAlignment="1">
      <alignment wrapText="1"/>
    </xf>
    <xf numFmtId="0" fontId="21" fillId="0" borderId="0" xfId="0" applyFont="1" applyAlignment="1">
      <alignment horizontal="left" wrapText="1"/>
    </xf>
    <xf numFmtId="0" fontId="20" fillId="0" borderId="0" xfId="0" applyFont="1" applyAlignment="1">
      <alignment wrapText="1"/>
    </xf>
    <xf numFmtId="0" fontId="5" fillId="3" borderId="2" xfId="0" applyFont="1" applyFill="1" applyBorder="1" applyAlignment="1" applyProtection="1">
      <alignment horizontal="left" vertical="top"/>
      <protection locked="0"/>
    </xf>
    <xf numFmtId="0" fontId="5" fillId="3" borderId="9" xfId="0" applyFont="1" applyFill="1" applyBorder="1" applyAlignment="1" applyProtection="1">
      <alignment horizontal="left" vertical="top"/>
      <protection locked="0"/>
    </xf>
    <xf numFmtId="0" fontId="7" fillId="3" borderId="2" xfId="0" applyFont="1" applyFill="1" applyBorder="1" applyAlignment="1" applyProtection="1">
      <alignment horizontal="left" vertical="top"/>
      <protection locked="0"/>
    </xf>
    <xf numFmtId="0" fontId="7" fillId="3" borderId="9" xfId="0" applyFont="1" applyFill="1" applyBorder="1" applyAlignment="1" applyProtection="1">
      <alignment horizontal="left" vertical="top"/>
      <protection locked="0"/>
    </xf>
    <xf numFmtId="0" fontId="7" fillId="3" borderId="10" xfId="0" applyFont="1" applyFill="1" applyBorder="1" applyAlignment="1" applyProtection="1">
      <alignment horizontal="left" vertical="top"/>
      <protection locked="0"/>
    </xf>
    <xf numFmtId="0" fontId="29" fillId="0" borderId="0" xfId="0" applyFont="1"/>
    <xf numFmtId="2" fontId="7" fillId="3" borderId="2" xfId="0" applyNumberFormat="1" applyFont="1" applyFill="1" applyBorder="1" applyAlignment="1" applyProtection="1">
      <alignment horizontal="center"/>
    </xf>
    <xf numFmtId="2" fontId="7" fillId="11" borderId="2" xfId="0" applyNumberFormat="1" applyFont="1" applyFill="1" applyBorder="1"/>
    <xf numFmtId="0" fontId="27" fillId="14" borderId="30" xfId="0" applyFont="1" applyFill="1" applyBorder="1" applyAlignment="1" applyProtection="1">
      <alignment horizontal="left" vertical="center" wrapText="1"/>
    </xf>
    <xf numFmtId="0" fontId="18" fillId="14" borderId="12" xfId="0" applyFont="1" applyFill="1" applyBorder="1" applyAlignment="1" applyProtection="1">
      <alignment horizontal="left" vertical="center" wrapText="1"/>
    </xf>
    <xf numFmtId="0" fontId="18" fillId="14" borderId="5" xfId="0" applyFont="1" applyFill="1" applyBorder="1" applyAlignment="1" applyProtection="1">
      <alignment horizontal="left" vertical="center" wrapText="1"/>
    </xf>
    <xf numFmtId="0" fontId="18" fillId="14" borderId="6" xfId="0" applyFont="1" applyFill="1" applyBorder="1" applyAlignment="1" applyProtection="1">
      <alignment horizontal="left" vertical="center" wrapText="1"/>
      <protection locked="0"/>
    </xf>
    <xf numFmtId="0" fontId="18" fillId="14" borderId="1" xfId="0" applyFont="1" applyFill="1" applyBorder="1" applyAlignment="1" applyProtection="1">
      <alignment horizontal="left" vertical="center" wrapText="1"/>
      <protection locked="0"/>
    </xf>
    <xf numFmtId="0" fontId="18" fillId="14" borderId="7" xfId="0" applyFont="1" applyFill="1" applyBorder="1" applyAlignment="1" applyProtection="1">
      <alignment horizontal="left" vertical="center" wrapText="1"/>
      <protection locked="0"/>
    </xf>
    <xf numFmtId="0" fontId="27" fillId="14" borderId="5" xfId="0" applyFont="1" applyFill="1" applyBorder="1" applyAlignment="1" applyProtection="1">
      <alignment horizontal="left" vertical="center" wrapText="1"/>
    </xf>
    <xf numFmtId="0" fontId="24" fillId="8" borderId="4" xfId="0" applyFont="1" applyFill="1" applyBorder="1" applyAlignment="1" applyProtection="1">
      <alignment horizontal="left"/>
    </xf>
    <xf numFmtId="0" fontId="24" fillId="8" borderId="3" xfId="0" applyFont="1" applyFill="1" applyBorder="1" applyAlignment="1" applyProtection="1">
      <alignment horizontal="left"/>
    </xf>
    <xf numFmtId="0" fontId="7" fillId="3" borderId="8" xfId="0" applyFont="1" applyFill="1" applyBorder="1" applyAlignment="1">
      <alignment horizontal="center"/>
    </xf>
    <xf numFmtId="0" fontId="7" fillId="3" borderId="3" xfId="0" applyFont="1" applyFill="1" applyBorder="1" applyAlignment="1">
      <alignment horizontal="center"/>
    </xf>
    <xf numFmtId="0" fontId="25" fillId="8" borderId="4"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4" xfId="0" applyFont="1" applyFill="1" applyBorder="1" applyAlignment="1" applyProtection="1">
      <alignment horizontal="center"/>
      <protection locked="0"/>
    </xf>
    <xf numFmtId="0" fontId="25" fillId="8" borderId="8" xfId="0" applyFont="1" applyFill="1" applyBorder="1" applyAlignment="1" applyProtection="1">
      <alignment horizontal="center"/>
      <protection locked="0"/>
    </xf>
    <xf numFmtId="0" fontId="25" fillId="8" borderId="3" xfId="0" applyFont="1" applyFill="1" applyBorder="1" applyAlignment="1" applyProtection="1">
      <alignment horizontal="center"/>
      <protection locked="0"/>
    </xf>
    <xf numFmtId="0" fontId="10" fillId="8" borderId="5" xfId="0" applyFont="1" applyFill="1" applyBorder="1" applyAlignment="1" applyProtection="1">
      <alignment horizontal="center" wrapText="1"/>
      <protection locked="0"/>
    </xf>
    <xf numFmtId="0" fontId="10" fillId="8" borderId="11" xfId="0" applyFont="1" applyFill="1" applyBorder="1" applyAlignment="1" applyProtection="1">
      <alignment horizontal="center" wrapText="1"/>
      <protection locked="0"/>
    </xf>
    <xf numFmtId="0" fontId="9" fillId="11"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8" fillId="10" borderId="2" xfId="0" applyFont="1" applyFill="1" applyBorder="1" applyAlignment="1">
      <alignment horizontal="left"/>
    </xf>
    <xf numFmtId="0" fontId="10" fillId="11" borderId="2" xfId="0" applyFont="1" applyFill="1" applyBorder="1" applyAlignment="1" applyProtection="1">
      <alignment horizontal="left"/>
      <protection locked="0"/>
    </xf>
    <xf numFmtId="0" fontId="10" fillId="8" borderId="12" xfId="0" applyFont="1" applyFill="1" applyBorder="1" applyAlignment="1" applyProtection="1">
      <alignment wrapText="1"/>
      <protection locked="0"/>
    </xf>
    <xf numFmtId="0" fontId="10" fillId="8" borderId="0" xfId="0" applyFont="1" applyFill="1" applyAlignment="1" applyProtection="1">
      <alignment wrapText="1"/>
      <protection locked="0"/>
    </xf>
    <xf numFmtId="0" fontId="10" fillId="11" borderId="2" xfId="0" applyFont="1" applyFill="1" applyBorder="1" applyAlignment="1" applyProtection="1">
      <alignment horizontal="left" wrapText="1"/>
      <protection locked="0"/>
    </xf>
    <xf numFmtId="164" fontId="4" fillId="10" borderId="22" xfId="0" applyNumberFormat="1" applyFont="1" applyFill="1" applyBorder="1" applyAlignment="1">
      <alignment horizontal="center" vertical="center" wrapText="1"/>
    </xf>
    <xf numFmtId="164" fontId="4" fillId="10" borderId="10" xfId="0" applyNumberFormat="1" applyFont="1" applyFill="1" applyBorder="1" applyAlignment="1">
      <alignment horizontal="center" vertical="center" wrapText="1"/>
    </xf>
    <xf numFmtId="0" fontId="25" fillId="8" borderId="21" xfId="0" applyFont="1" applyFill="1" applyBorder="1" applyAlignment="1" applyProtection="1">
      <alignment horizontal="center" wrapText="1"/>
      <protection locked="0"/>
    </xf>
    <xf numFmtId="0" fontId="12" fillId="10" borderId="23" xfId="0" applyFont="1" applyFill="1" applyBorder="1" applyAlignment="1" applyProtection="1">
      <alignment horizontal="center" vertical="center" wrapText="1"/>
      <protection locked="0"/>
    </xf>
    <xf numFmtId="0" fontId="12" fillId="10" borderId="24" xfId="0" applyFont="1" applyFill="1" applyBorder="1" applyAlignment="1" applyProtection="1">
      <alignment horizontal="center" vertical="center" wrapText="1"/>
      <protection locked="0"/>
    </xf>
    <xf numFmtId="0" fontId="12" fillId="10" borderId="25" xfId="0" applyFont="1" applyFill="1" applyBorder="1" applyAlignment="1" applyProtection="1">
      <alignment horizontal="center" vertical="center" wrapText="1"/>
      <protection locked="0"/>
    </xf>
    <xf numFmtId="0" fontId="4" fillId="10" borderId="26"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22" fillId="10" borderId="4" xfId="0" applyFont="1" applyFill="1" applyBorder="1"/>
    <xf numFmtId="0" fontId="22" fillId="10" borderId="8" xfId="0" applyFont="1" applyFill="1" applyBorder="1"/>
    <xf numFmtId="0" fontId="22" fillId="10" borderId="3" xfId="0" applyFont="1" applyFill="1" applyBorder="1"/>
    <xf numFmtId="0" fontId="12" fillId="8" borderId="27" xfId="0" applyFont="1" applyFill="1" applyBorder="1" applyAlignment="1" applyProtection="1">
      <alignment horizontal="center" wrapText="1"/>
      <protection locked="0"/>
    </xf>
    <xf numFmtId="0" fontId="12" fillId="8" borderId="28" xfId="0" applyFont="1" applyFill="1" applyBorder="1" applyAlignment="1" applyProtection="1">
      <alignment horizontal="center" wrapText="1"/>
      <protection locked="0"/>
    </xf>
    <xf numFmtId="0" fontId="12" fillId="8" borderId="29" xfId="0" applyFont="1" applyFill="1" applyBorder="1" applyAlignment="1" applyProtection="1">
      <alignment horizontal="center" wrapText="1"/>
      <protection locked="0"/>
    </xf>
    <xf numFmtId="0" fontId="0" fillId="0" borderId="16" xfId="0" applyBorder="1"/>
    <xf numFmtId="0" fontId="0" fillId="0" borderId="17" xfId="0" applyBorder="1"/>
    <xf numFmtId="0" fontId="0" fillId="0" borderId="18" xfId="0" applyBorder="1"/>
    <xf numFmtId="0" fontId="25" fillId="8" borderId="8" xfId="0" applyFont="1" applyFill="1" applyBorder="1" applyAlignment="1">
      <alignment horizontal="center" vertical="center"/>
    </xf>
  </cellXfs>
  <cellStyles count="2">
    <cellStyle name="Normal" xfId="0" builtinId="0"/>
    <cellStyle name="Standard 6" xfId="1" xr:uid="{5C8B09FD-58A8-409E-9F0D-78E2ADC5F423}"/>
  </cellStyles>
  <dxfs count="0"/>
  <tableStyles count="0" defaultTableStyle="TableStyleMedium2" defaultPivotStyle="PivotStyleLight16"/>
  <colors>
    <mruColors>
      <color rgb="FFE5FFF3"/>
      <color rgb="FFA7FFD7"/>
      <color rgb="FFC9FFE7"/>
      <color rgb="FFCDFFE8"/>
      <color rgb="FFD9FFEE"/>
      <color rgb="FFC5FFE5"/>
      <color rgb="FFD5FFEC"/>
      <color rgb="FF00854A"/>
      <color rgb="FF29FFA3"/>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Y$1" lockText="1" noThreeD="1"/>
</file>

<file path=xl/ctrlProps/ctrlProp10.xml><?xml version="1.0" encoding="utf-8"?>
<formControlPr xmlns="http://schemas.microsoft.com/office/spreadsheetml/2009/9/main" objectType="CheckBox" fmlaLink="Y11" lockText="1" noThreeD="1"/>
</file>

<file path=xl/ctrlProps/ctrlProp11.xml><?xml version="1.0" encoding="utf-8"?>
<formControlPr xmlns="http://schemas.microsoft.com/office/spreadsheetml/2009/9/main" objectType="CheckBox" fmlaLink="Y13" lockText="1" noThreeD="1"/>
</file>

<file path=xl/ctrlProps/ctrlProp12.xml><?xml version="1.0" encoding="utf-8"?>
<formControlPr xmlns="http://schemas.microsoft.com/office/spreadsheetml/2009/9/main" objectType="CheckBox" fmlaLink="Y23" lockText="1" noThreeD="1"/>
</file>

<file path=xl/ctrlProps/ctrlProp13.xml><?xml version="1.0" encoding="utf-8"?>
<formControlPr xmlns="http://schemas.microsoft.com/office/spreadsheetml/2009/9/main" objectType="CheckBox" fmlaLink="Y24" lockText="1" noThreeD="1"/>
</file>

<file path=xl/ctrlProps/ctrlProp14.xml><?xml version="1.0" encoding="utf-8"?>
<formControlPr xmlns="http://schemas.microsoft.com/office/spreadsheetml/2009/9/main" objectType="CheckBox" fmlaLink="Y25" lockText="1" noThreeD="1"/>
</file>

<file path=xl/ctrlProps/ctrlProp15.xml><?xml version="1.0" encoding="utf-8"?>
<formControlPr xmlns="http://schemas.microsoft.com/office/spreadsheetml/2009/9/main" objectType="CheckBox" fmlaLink="Y26" lockText="1" noThreeD="1"/>
</file>

<file path=xl/ctrlProps/ctrlProp16.xml><?xml version="1.0" encoding="utf-8"?>
<formControlPr xmlns="http://schemas.microsoft.com/office/spreadsheetml/2009/9/main" objectType="CheckBox" fmlaLink="Y31" lockText="1" noThreeD="1"/>
</file>

<file path=xl/ctrlProps/ctrlProp17.xml><?xml version="1.0" encoding="utf-8"?>
<formControlPr xmlns="http://schemas.microsoft.com/office/spreadsheetml/2009/9/main" objectType="CheckBox" fmlaLink="Y19" lockText="1" noThreeD="1"/>
</file>

<file path=xl/ctrlProps/ctrlProp18.xml><?xml version="1.0" encoding="utf-8"?>
<formControlPr xmlns="http://schemas.microsoft.com/office/spreadsheetml/2009/9/main" objectType="CheckBox" fmlaLink="Y20" lockText="1" noThreeD="1"/>
</file>

<file path=xl/ctrlProps/ctrlProp19.xml><?xml version="1.0" encoding="utf-8"?>
<formControlPr xmlns="http://schemas.microsoft.com/office/spreadsheetml/2009/9/main" objectType="CheckBox" fmlaLink="Y14" lockText="1" noThreeD="1"/>
</file>

<file path=xl/ctrlProps/ctrlProp2.xml><?xml version="1.0" encoding="utf-8"?>
<formControlPr xmlns="http://schemas.microsoft.com/office/spreadsheetml/2009/9/main" objectType="CheckBox" fmlaLink="$Y$2" lockText="1" noThreeD="1"/>
</file>

<file path=xl/ctrlProps/ctrlProp20.xml><?xml version="1.0" encoding="utf-8"?>
<formControlPr xmlns="http://schemas.microsoft.com/office/spreadsheetml/2009/9/main" objectType="CheckBox" fmlaLink="Y15" lockText="1" noThreeD="1"/>
</file>

<file path=xl/ctrlProps/ctrlProp21.xml><?xml version="1.0" encoding="utf-8"?>
<formControlPr xmlns="http://schemas.microsoft.com/office/spreadsheetml/2009/9/main" objectType="CheckBox" fmlaLink="Y16" lockText="1" noThreeD="1"/>
</file>

<file path=xl/ctrlProps/ctrlProp22.xml><?xml version="1.0" encoding="utf-8"?>
<formControlPr xmlns="http://schemas.microsoft.com/office/spreadsheetml/2009/9/main" objectType="CheckBox" fmlaLink="Y18" lockText="1" noThreeD="1"/>
</file>

<file path=xl/ctrlProps/ctrlProp23.xml><?xml version="1.0" encoding="utf-8"?>
<formControlPr xmlns="http://schemas.microsoft.com/office/spreadsheetml/2009/9/main" objectType="CheckBox" fmlaLink="Y21" lockText="1" noThreeD="1"/>
</file>

<file path=xl/ctrlProps/ctrlProp24.xml><?xml version="1.0" encoding="utf-8"?>
<formControlPr xmlns="http://schemas.microsoft.com/office/spreadsheetml/2009/9/main" objectType="CheckBox" fmlaLink="Y22" lockText="1" noThreeD="1"/>
</file>

<file path=xl/ctrlProps/ctrlProp25.xml><?xml version="1.0" encoding="utf-8"?>
<formControlPr xmlns="http://schemas.microsoft.com/office/spreadsheetml/2009/9/main" objectType="CheckBox" fmlaLink="Y27" lockText="1" noThreeD="1"/>
</file>

<file path=xl/ctrlProps/ctrlProp26.xml><?xml version="1.0" encoding="utf-8"?>
<formControlPr xmlns="http://schemas.microsoft.com/office/spreadsheetml/2009/9/main" objectType="CheckBox" fmlaLink="Y28" lockText="1" noThreeD="1"/>
</file>

<file path=xl/ctrlProps/ctrlProp27.xml><?xml version="1.0" encoding="utf-8"?>
<formControlPr xmlns="http://schemas.microsoft.com/office/spreadsheetml/2009/9/main" objectType="CheckBox" fmlaLink="Y29" lockText="1" noThreeD="1"/>
</file>

<file path=xl/ctrlProps/ctrlProp28.xml><?xml version="1.0" encoding="utf-8"?>
<formControlPr xmlns="http://schemas.microsoft.com/office/spreadsheetml/2009/9/main" objectType="CheckBox" fmlaLink="Y30" lockText="1" noThreeD="1"/>
</file>

<file path=xl/ctrlProps/ctrlProp29.xml><?xml version="1.0" encoding="utf-8"?>
<formControlPr xmlns="http://schemas.microsoft.com/office/spreadsheetml/2009/9/main" objectType="CheckBox" fmlaLink="Y8" lockText="1" noThreeD="1"/>
</file>

<file path=xl/ctrlProps/ctrlProp3.xml><?xml version="1.0" encoding="utf-8"?>
<formControlPr xmlns="http://schemas.microsoft.com/office/spreadsheetml/2009/9/main" objectType="CheckBox" fmlaLink="$Y$3" lockText="1" noThreeD="1"/>
</file>

<file path=xl/ctrlProps/ctrlProp30.xml><?xml version="1.0" encoding="utf-8"?>
<formControlPr xmlns="http://schemas.microsoft.com/office/spreadsheetml/2009/9/main" objectType="CheckBox" fmlaLink="Y12" lockText="1" noThreeD="1"/>
</file>

<file path=xl/ctrlProps/ctrlProp31.xml><?xml version="1.0" encoding="utf-8"?>
<formControlPr xmlns="http://schemas.microsoft.com/office/spreadsheetml/2009/9/main" objectType="CheckBox" fmlaLink="Y17" lockText="1" noThreeD="1"/>
</file>

<file path=xl/ctrlProps/ctrlProp32.xml><?xml version="1.0" encoding="utf-8"?>
<formControlPr xmlns="http://schemas.microsoft.com/office/spreadsheetml/2009/9/main" objectType="CheckBox" fmlaLink="V7" lockText="1" noThreeD="1"/>
</file>

<file path=xl/ctrlProps/ctrlProp33.xml><?xml version="1.0" encoding="utf-8"?>
<formControlPr xmlns="http://schemas.microsoft.com/office/spreadsheetml/2009/9/main" objectType="CheckBox" fmlaLink="$V$1" lockText="1" noThreeD="1"/>
</file>

<file path=xl/ctrlProps/ctrlProp34.xml><?xml version="1.0" encoding="utf-8"?>
<formControlPr xmlns="http://schemas.microsoft.com/office/spreadsheetml/2009/9/main" objectType="CheckBox" fmlaLink="$V$2" lockText="1" noThreeD="1"/>
</file>

<file path=xl/ctrlProps/ctrlProp35.xml><?xml version="1.0" encoding="utf-8"?>
<formControlPr xmlns="http://schemas.microsoft.com/office/spreadsheetml/2009/9/main" objectType="CheckBox" fmlaLink="$V$3" lockText="1" noThreeD="1"/>
</file>

<file path=xl/ctrlProps/ctrlProp36.xml><?xml version="1.0" encoding="utf-8"?>
<formControlPr xmlns="http://schemas.microsoft.com/office/spreadsheetml/2009/9/main" objectType="CheckBox" fmlaLink="$V$4" lockText="1" noThreeD="1"/>
</file>

<file path=xl/ctrlProps/ctrlProp37.xml><?xml version="1.0" encoding="utf-8"?>
<formControlPr xmlns="http://schemas.microsoft.com/office/spreadsheetml/2009/9/main" objectType="CheckBox" fmlaLink="$V$6" lockText="1" noThreeD="1"/>
</file>

<file path=xl/ctrlProps/ctrlProp38.xml><?xml version="1.0" encoding="utf-8"?>
<formControlPr xmlns="http://schemas.microsoft.com/office/spreadsheetml/2009/9/main" objectType="CheckBox" fmlaLink="$V$5" lockText="1" noThreeD="1"/>
</file>

<file path=xl/ctrlProps/ctrlProp39.xml><?xml version="1.0" encoding="utf-8"?>
<formControlPr xmlns="http://schemas.microsoft.com/office/spreadsheetml/2009/9/main" objectType="CheckBox" fmlaLink="V8" lockText="1" noThreeD="1"/>
</file>

<file path=xl/ctrlProps/ctrlProp4.xml><?xml version="1.0" encoding="utf-8"?>
<formControlPr xmlns="http://schemas.microsoft.com/office/spreadsheetml/2009/9/main" objectType="CheckBox" fmlaLink="$Y$4" lockText="1" noThreeD="1"/>
</file>

<file path=xl/ctrlProps/ctrlProp40.xml><?xml version="1.0" encoding="utf-8"?>
<formControlPr xmlns="http://schemas.microsoft.com/office/spreadsheetml/2009/9/main" objectType="CheckBox" fmlaLink="V9" lockText="1" noThreeD="1"/>
</file>

<file path=xl/ctrlProps/ctrlProp41.xml><?xml version="1.0" encoding="utf-8"?>
<formControlPr xmlns="http://schemas.microsoft.com/office/spreadsheetml/2009/9/main" objectType="CheckBox" fmlaLink="V10" lockText="1" noThreeD="1"/>
</file>

<file path=xl/ctrlProps/ctrlProp42.xml><?xml version="1.0" encoding="utf-8"?>
<formControlPr xmlns="http://schemas.microsoft.com/office/spreadsheetml/2009/9/main" objectType="CheckBox" fmlaLink="V11" lockText="1" noThreeD="1"/>
</file>

<file path=xl/ctrlProps/ctrlProp43.xml><?xml version="1.0" encoding="utf-8"?>
<formControlPr xmlns="http://schemas.microsoft.com/office/spreadsheetml/2009/9/main" objectType="CheckBox" fmlaLink="V12" lockText="1" noThreeD="1"/>
</file>

<file path=xl/ctrlProps/ctrlProp44.xml><?xml version="1.0" encoding="utf-8"?>
<formControlPr xmlns="http://schemas.microsoft.com/office/spreadsheetml/2009/9/main" objectType="CheckBox" fmlaLink="V15" lockText="1" noThreeD="1"/>
</file>

<file path=xl/ctrlProps/ctrlProp45.xml><?xml version="1.0" encoding="utf-8"?>
<formControlPr xmlns="http://schemas.microsoft.com/office/spreadsheetml/2009/9/main" objectType="CheckBox" fmlaLink="V16" lockText="1" noThreeD="1"/>
</file>

<file path=xl/ctrlProps/ctrlProp46.xml><?xml version="1.0" encoding="utf-8"?>
<formControlPr xmlns="http://schemas.microsoft.com/office/spreadsheetml/2009/9/main" objectType="CheckBox" fmlaLink="V17" lockText="1" noThreeD="1"/>
</file>

<file path=xl/ctrlProps/ctrlProp47.xml><?xml version="1.0" encoding="utf-8"?>
<formControlPr xmlns="http://schemas.microsoft.com/office/spreadsheetml/2009/9/main" objectType="CheckBox" fmlaLink="V18" lockText="1" noThreeD="1"/>
</file>

<file path=xl/ctrlProps/ctrlProp48.xml><?xml version="1.0" encoding="utf-8"?>
<formControlPr xmlns="http://schemas.microsoft.com/office/spreadsheetml/2009/9/main" objectType="CheckBox" fmlaLink="V19" lockText="1" noThreeD="1"/>
</file>

<file path=xl/ctrlProps/ctrlProp49.xml><?xml version="1.0" encoding="utf-8"?>
<formControlPr xmlns="http://schemas.microsoft.com/office/spreadsheetml/2009/9/main" objectType="CheckBox" fmlaLink="V20" lockText="1" noThreeD="1"/>
</file>

<file path=xl/ctrlProps/ctrlProp5.xml><?xml version="1.0" encoding="utf-8"?>
<formControlPr xmlns="http://schemas.microsoft.com/office/spreadsheetml/2009/9/main" objectType="CheckBox" fmlaLink="$Y$5" noThreeD="1"/>
</file>

<file path=xl/ctrlProps/ctrlProp6.xml><?xml version="1.0" encoding="utf-8"?>
<formControlPr xmlns="http://schemas.microsoft.com/office/spreadsheetml/2009/9/main" objectType="CheckBox" fmlaLink="Y6" lockText="1" noThreeD="1"/>
</file>

<file path=xl/ctrlProps/ctrlProp7.xml><?xml version="1.0" encoding="utf-8"?>
<formControlPr xmlns="http://schemas.microsoft.com/office/spreadsheetml/2009/9/main" objectType="CheckBox" fmlaLink="Y7" lockText="1" noThreeD="1"/>
</file>

<file path=xl/ctrlProps/ctrlProp8.xml><?xml version="1.0" encoding="utf-8"?>
<formControlPr xmlns="http://schemas.microsoft.com/office/spreadsheetml/2009/9/main" objectType="CheckBox" fmlaLink="Y9" lockText="1" noThreeD="1"/>
</file>

<file path=xl/ctrlProps/ctrlProp9.xml><?xml version="1.0" encoding="utf-8"?>
<formControlPr xmlns="http://schemas.microsoft.com/office/spreadsheetml/2009/9/main" objectType="CheckBox" fmlaLink="Y1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hffa-research.com/projects-publications/protecting-agricultural-soils-for-food-security-support-for-climate-change-adaptation-monitoring-and-evaluation-within-giz-project-prosoil/" TargetMode="External"/><Relationship Id="rId1" Type="http://schemas.openxmlformats.org/officeDocument/2006/relationships/hyperlink" Target="https://www.giz.de/en/worldwide/32181.html" TargetMode="External"/><Relationship Id="rId5" Type="http://schemas.openxmlformats.org/officeDocument/2006/relationships/image" Target="../media/image3.png"/><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333199</xdr:colOff>
      <xdr:row>6</xdr:row>
      <xdr:rowOff>8905</xdr:rowOff>
    </xdr:from>
    <xdr:to>
      <xdr:col>16</xdr:col>
      <xdr:colOff>142875</xdr:colOff>
      <xdr:row>38</xdr:row>
      <xdr:rowOff>123824</xdr:rowOff>
    </xdr:to>
    <xdr:sp macro="" textlink="">
      <xdr:nvSpPr>
        <xdr:cNvPr id="858" name="Textfeld 1">
          <a:extLst>
            <a:ext uri="{FF2B5EF4-FFF2-40B4-BE49-F238E27FC236}">
              <a16:creationId xmlns:a16="http://schemas.microsoft.com/office/drawing/2014/main" id="{00000000-0008-0000-0000-00005A030000}"/>
            </a:ext>
          </a:extLst>
        </xdr:cNvPr>
        <xdr:cNvSpPr txBox="1"/>
      </xdr:nvSpPr>
      <xdr:spPr>
        <a:xfrm>
          <a:off x="333199" y="199405"/>
          <a:ext cx="11925476" cy="6210919"/>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u="sng">
              <a:solidFill>
                <a:schemeClr val="dk1"/>
              </a:solidFill>
              <a:effectLst/>
              <a:latin typeface="Rotis Sans Serif Pro" panose="020B0503030202020304" pitchFamily="34" charset="0"/>
              <a:ea typeface="+mn-ea"/>
              <a:cs typeface="+mn-cs"/>
            </a:rPr>
            <a:t>Évaluation de la pertinence de l'adaptation de la gestion durable</a:t>
          </a:r>
          <a:r>
            <a:rPr lang="en-GB" sz="1400" b="1" u="sng" baseline="0">
              <a:solidFill>
                <a:schemeClr val="dk1"/>
              </a:solidFill>
              <a:effectLst/>
              <a:latin typeface="Rotis Sans Serif Pro" panose="020B0503030202020304" pitchFamily="34" charset="0"/>
              <a:ea typeface="+mn-ea"/>
              <a:cs typeface="+mn-cs"/>
            </a:rPr>
            <a:t> des terres</a:t>
          </a:r>
          <a:endParaRPr lang="en-GB" sz="1400" b="1" u="sng">
            <a:solidFill>
              <a:schemeClr val="dk1"/>
            </a:solidFill>
            <a:effectLst/>
            <a:latin typeface="Rotis Sans Serif Pro" panose="020B0503030202020304" pitchFamily="34" charset="0"/>
            <a:ea typeface="+mn-ea"/>
            <a:cs typeface="+mn-cs"/>
          </a:endParaRPr>
        </a:p>
        <a:p>
          <a:pPr algn="ctr"/>
          <a:r>
            <a:rPr lang="en-GB" sz="1400" b="1" u="sng">
              <a:solidFill>
                <a:schemeClr val="dk1"/>
              </a:solidFill>
              <a:effectLst/>
              <a:latin typeface="Rotis Sans Serif Pro" panose="020B0503030202020304" pitchFamily="34" charset="0"/>
              <a:ea typeface="+mn-ea"/>
              <a:cs typeface="+mn-cs"/>
            </a:rPr>
            <a:t>Un outil d'évaluation participative</a:t>
          </a:r>
        </a:p>
        <a:p>
          <a:pPr algn="just"/>
          <a:endParaRPr lang="en-GB" sz="1000">
            <a:solidFill>
              <a:schemeClr val="dk1"/>
            </a:solidFill>
            <a:effectLst/>
            <a:latin typeface="Rotis Sans Serif Pro" panose="020B0503030202020304" pitchFamily="34" charset="0"/>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05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CONTEXTE</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Cet outil a été développé dans le cadre du suivi du climat du Programme mondial de protection et de réhabilitation des sols pour la sécurité alimentaire de la GIZ (ProSol)</a:t>
          </a:r>
          <a:r>
            <a:rPr kumimoji="0" lang="fr-FR" sz="1050" b="0" i="1"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Le suivi du climat vise à</a:t>
          </a:r>
          <a:r>
            <a:rPr kumimoji="0" lang="fr-FR" sz="1050" b="0" i="1"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évaluer la pertinence  des technologies de gestion durable des terres en matière </a:t>
          </a:r>
          <a:r>
            <a:rPr kumimoji="0" lang="fr-FR" sz="105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d'adaptation et d'atténuation des effets du changement climatique</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réalisées dans le cadre du projet. Le suivi du climat se fait en deux parties : l'adaptation et l'atténuation. Ce document Excel contient l'</a:t>
          </a:r>
          <a:r>
            <a:rPr kumimoji="0" lang="fr-FR" sz="105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outil de suivi de l’adaptation au changement climatique.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La partie sur l'atténuation qui porte sur le suivi des effets de séquestration et d'atténuation du CO</a:t>
          </a:r>
          <a:r>
            <a:rPr kumimoji="0" lang="fr-FR" sz="1050" b="0" i="0" u="none" strike="noStrike" kern="0" cap="none" spc="0" normalizeH="0" baseline="-25000" noProof="0">
              <a:ln>
                <a:noFill/>
              </a:ln>
              <a:solidFill>
                <a:prstClr val="black"/>
              </a:solidFill>
              <a:effectLst/>
              <a:uLnTx/>
              <a:uFillTx/>
              <a:latin typeface="Rotis Sans Serif Pro" panose="020B0503030202020304" pitchFamily="34" charset="0"/>
              <a:ea typeface="+mn-ea"/>
              <a:cs typeface="+mn-cs"/>
            </a:rPr>
            <a:t>2</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des technologies,  </a:t>
          </a:r>
          <a:r>
            <a:rPr kumimoji="0" lang="fr-FR" sz="105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ne fait pas</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partie de l'évaluation décrite. </a:t>
          </a:r>
        </a:p>
        <a:p>
          <a:pPr algn="just"/>
          <a:endParaRPr lang="en-GB" sz="1050" b="1" baseline="0">
            <a:solidFill>
              <a:schemeClr val="dk1"/>
            </a:solidFill>
            <a:effectLst/>
            <a:latin typeface="Rotis Sans Serif Pro" panose="020B0503030202020304" pitchFamily="34" charset="0"/>
            <a:ea typeface="+mn-ea"/>
            <a:cs typeface="+mn-cs"/>
          </a:endParaRPr>
        </a:p>
        <a:p>
          <a:pPr algn="just"/>
          <a:r>
            <a:rPr lang="fr-FR" sz="1100" b="1" u="sng" baseline="0">
              <a:solidFill>
                <a:schemeClr val="dk1"/>
              </a:solidFill>
              <a:effectLst/>
              <a:latin typeface="+mn-lt"/>
              <a:ea typeface="+mn-ea"/>
              <a:cs typeface="+mn-cs"/>
            </a:rPr>
            <a:t>QUEL EST LE BUT POURSUIVI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L’objectif de cet outil de suivi de l’adaptation vise à créer un cadre d’évaluation des technologies de gestion durable des terres pour l'adaptation au changement climatique.</a:t>
          </a:r>
          <a:r>
            <a:rPr kumimoji="0" lang="fr-FR" sz="1050" b="0" i="0" u="none" strike="noStrike" kern="0" cap="none" spc="0" normalizeH="0" baseline="0" noProof="0">
              <a:ln>
                <a:noFill/>
              </a:ln>
              <a:solidFill>
                <a:sysClr val="windowText" lastClr="000000"/>
              </a:solidFill>
              <a:effectLst/>
              <a:uLnTx/>
              <a:uFillTx/>
              <a:latin typeface="Rotis Sans Serif Pro" panose="020B0503030202020304" pitchFamily="34" charset="0"/>
              <a:ea typeface="+mn-ea"/>
              <a:cs typeface="+mn-cs"/>
            </a:rPr>
            <a:t> Il prend en compte l'efficacité technique des technologies ainsi que de leur faisabilité locale. Le système comporte donc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deux parties : La première partie porte sur l'</a:t>
          </a:r>
          <a:r>
            <a:rPr kumimoji="0" lang="fr-FR" sz="1100" b="1" i="0" u="sng" strike="noStrike" kern="0" cap="none" spc="0" normalizeH="0" baseline="0" noProof="0">
              <a:ln>
                <a:noFill/>
              </a:ln>
              <a:solidFill>
                <a:prstClr val="black"/>
              </a:solidFill>
              <a:effectLst/>
              <a:uLnTx/>
              <a:uFillTx/>
              <a:latin typeface="+mn-lt"/>
              <a:ea typeface="+mn-ea"/>
              <a:cs typeface="+mn-cs"/>
            </a:rPr>
            <a:t>analyse de l'efficacité</a:t>
          </a:r>
          <a:r>
            <a:rPr kumimoji="0" lang="fr-FR" sz="1050" b="0" i="0" u="none" strike="noStrike" kern="0" cap="none" spc="0" normalizeH="0" baseline="0" noProof="0">
              <a:ln>
                <a:noFill/>
              </a:ln>
              <a:solidFill>
                <a:prstClr val="black"/>
              </a:solidFill>
              <a:effectLst/>
              <a:uLnTx/>
              <a:uFillTx/>
              <a:latin typeface="+mn-lt"/>
              <a:ea typeface="+mn-ea"/>
              <a:cs typeface="+mn-cs"/>
            </a:rPr>
            <a:t>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et évalue l'</a:t>
          </a:r>
          <a:r>
            <a:rPr kumimoji="0" lang="fr-FR" sz="105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efficacité d'adaptation </a:t>
          </a:r>
          <a:r>
            <a:rPr kumimoji="0" lang="fr-FR" sz="1100" b="1" i="0" u="none" strike="noStrike" kern="0" cap="none" spc="0" normalizeH="0" baseline="0" noProof="0">
              <a:ln>
                <a:noFill/>
              </a:ln>
              <a:solidFill>
                <a:prstClr val="black"/>
              </a:solidFill>
              <a:effectLst/>
              <a:uLnTx/>
              <a:uFillTx/>
              <a:latin typeface="+mn-lt"/>
              <a:ea typeface="+mn-ea"/>
              <a:cs typeface="+mn-cs"/>
            </a:rPr>
            <a:t>des technologies </a:t>
          </a:r>
          <a:r>
            <a:rPr kumimoji="0" lang="fr-FR" sz="105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face à certains risques climatiques</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La deuxième partie consiste en l'</a:t>
          </a:r>
          <a:r>
            <a:rPr kumimoji="0" lang="fr-FR" sz="105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analyse de faisabilité </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et évalue les technologies en fonction de </a:t>
          </a:r>
          <a:r>
            <a:rPr kumimoji="0" lang="fr-FR" sz="105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leur faisabilité locale et des critères socio-économiques</a:t>
          </a: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En combinant les résultats de ces deux analyses, on obtient une vue globale des technologies et des fonctions qui servent de base à l'identification de technologies qui sont à la fois efficaces et faciles à mettre en œuvre.</a:t>
          </a:r>
        </a:p>
        <a:p>
          <a:pPr marL="0" marR="0" lvl="0" indent="0" algn="just" defTabSz="914400" eaLnBrk="1" fontAlgn="auto" latinLnBrk="0" hangingPunct="1">
            <a:lnSpc>
              <a:spcPct val="100000"/>
            </a:lnSpc>
            <a:spcBef>
              <a:spcPts val="0"/>
            </a:spcBef>
            <a:spcAft>
              <a:spcPts val="0"/>
            </a:spcAft>
            <a:buClrTx/>
            <a:buSzTx/>
            <a:buFontTx/>
            <a:buNone/>
            <a:tabLst/>
            <a:defRPr/>
          </a:pPr>
          <a:endParaRPr lang="en-GB" sz="1050" baseline="0">
            <a:solidFill>
              <a:schemeClr val="dk1"/>
            </a:solidFill>
            <a:effectLst/>
            <a:latin typeface="Rotis Sans Serif Pro" panose="020B0503030202020304" pitchFamily="34" charset="0"/>
            <a:ea typeface="+mn-ea"/>
            <a:cs typeface="+mn-cs"/>
          </a:endParaRPr>
        </a:p>
        <a:p>
          <a:pPr eaLnBrk="1" fontAlgn="auto" latinLnBrk="0" hangingPunct="1"/>
          <a:r>
            <a:rPr lang="fr-FR" sz="1100" baseline="0">
              <a:solidFill>
                <a:schemeClr val="dk1"/>
              </a:solidFill>
              <a:effectLst/>
              <a:latin typeface="+mn-lt"/>
              <a:ea typeface="+mn-ea"/>
              <a:cs typeface="+mn-cs"/>
            </a:rPr>
            <a:t>L'objectif est de créer </a:t>
          </a:r>
          <a:r>
            <a:rPr lang="fr-FR" sz="1100">
              <a:solidFill>
                <a:schemeClr val="dk1"/>
              </a:solidFill>
              <a:effectLst/>
              <a:latin typeface="+mn-lt"/>
              <a:ea typeface="+mn-ea"/>
              <a:cs typeface="+mn-cs"/>
            </a:rPr>
            <a:t>un système qui soit aussi complet et universellement applicable que possible et qui puisse être utilisé non seulement pour </a:t>
          </a:r>
          <a:r>
            <a:rPr lang="fr-FR" sz="1100" b="1" u="sng">
              <a:solidFill>
                <a:schemeClr val="dk1"/>
              </a:solidFill>
              <a:effectLst/>
              <a:latin typeface="+mn-lt"/>
              <a:ea typeface="+mn-ea"/>
              <a:cs typeface="+mn-cs"/>
            </a:rPr>
            <a:t>enregistrer les options d'adaptation</a:t>
          </a:r>
          <a:r>
            <a:rPr lang="fr-FR" sz="1100" b="1" u="sng" baseline="0">
              <a:solidFill>
                <a:schemeClr val="dk1"/>
              </a:solidFill>
              <a:effectLst/>
              <a:latin typeface="+mn-lt"/>
              <a:ea typeface="+mn-ea"/>
              <a:cs typeface="+mn-cs"/>
            </a:rPr>
            <a:t> et leurs </a:t>
          </a:r>
          <a:r>
            <a:rPr lang="fr-FR" sz="1100" b="1" u="sng">
              <a:solidFill>
                <a:schemeClr val="dk1"/>
              </a:solidFill>
              <a:effectLst/>
              <a:latin typeface="+mn-lt"/>
              <a:ea typeface="+mn-ea"/>
              <a:cs typeface="+mn-cs"/>
            </a:rPr>
            <a:t>effets </a:t>
          </a:r>
          <a:r>
            <a:rPr lang="fr-FR" sz="1100" b="0">
              <a:solidFill>
                <a:schemeClr val="dk1"/>
              </a:solidFill>
              <a:effectLst/>
              <a:latin typeface="+mn-lt"/>
              <a:ea typeface="+mn-ea"/>
              <a:cs typeface="+mn-cs"/>
            </a:rPr>
            <a:t>dans différentes </a:t>
          </a:r>
          <a:r>
            <a:rPr lang="fr-FR" sz="1100" b="0" baseline="0">
              <a:solidFill>
                <a:schemeClr val="dk1"/>
              </a:solidFill>
              <a:effectLst/>
              <a:latin typeface="+mn-lt"/>
              <a:ea typeface="+mn-ea"/>
              <a:cs typeface="+mn-cs"/>
            </a:rPr>
            <a:t>zones d'intervention.</a:t>
          </a:r>
          <a:r>
            <a:rPr lang="fr-FR" sz="1100">
              <a:solidFill>
                <a:schemeClr val="dk1"/>
              </a:solidFill>
              <a:effectLst/>
              <a:latin typeface="+mn-lt"/>
              <a:ea typeface="+mn-ea"/>
              <a:cs typeface="+mn-cs"/>
            </a:rPr>
            <a:t> Mais aussi pour </a:t>
          </a:r>
          <a:r>
            <a:rPr lang="fr-FR" sz="1100" b="1" u="sng">
              <a:solidFill>
                <a:schemeClr val="dk1"/>
              </a:solidFill>
              <a:effectLst/>
              <a:latin typeface="+mn-lt"/>
              <a:ea typeface="+mn-ea"/>
              <a:cs typeface="+mn-cs"/>
            </a:rPr>
            <a:t>comparer les technologies</a:t>
          </a:r>
          <a:r>
            <a:rPr lang="fr-FR" sz="1100" b="0" baseline="0">
              <a:solidFill>
                <a:schemeClr val="dk1"/>
              </a:solidFill>
              <a:effectLst/>
              <a:latin typeface="+mn-lt"/>
              <a:ea typeface="+mn-ea"/>
              <a:cs typeface="+mn-cs"/>
            </a:rPr>
            <a:t> </a:t>
          </a:r>
          <a:r>
            <a:rPr lang="fr-FR" sz="1100">
              <a:solidFill>
                <a:schemeClr val="dk1"/>
              </a:solidFill>
              <a:effectLst/>
              <a:latin typeface="+mn-lt"/>
              <a:ea typeface="+mn-ea"/>
              <a:cs typeface="+mn-cs"/>
            </a:rPr>
            <a:t>entre les pays partenaires en vue de recenser et de partager les meilleures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pratiques</a:t>
          </a:r>
          <a:r>
            <a:rPr lang="fr-FR" sz="1100" baseline="0">
              <a:solidFill>
                <a:schemeClr val="dk1"/>
              </a:solidFill>
              <a:effectLst/>
              <a:latin typeface="+mn-lt"/>
              <a:ea typeface="+mn-ea"/>
              <a:cs typeface="+mn-cs"/>
            </a:rPr>
            <a:t> et</a:t>
          </a:r>
          <a:r>
            <a:rPr lang="fr-FR" sz="1100">
              <a:solidFill>
                <a:schemeClr val="dk1"/>
              </a:solidFill>
              <a:effectLst/>
              <a:latin typeface="+mn-lt"/>
              <a:ea typeface="+mn-ea"/>
              <a:cs typeface="+mn-cs"/>
            </a:rPr>
            <a:t> expériences</a:t>
          </a:r>
          <a:r>
            <a:rPr lang="fr-FR" sz="1100" baseline="0">
              <a:solidFill>
                <a:schemeClr val="dk1"/>
              </a:solidFill>
              <a:effectLst/>
              <a:latin typeface="+mn-lt"/>
              <a:ea typeface="+mn-ea"/>
              <a:cs typeface="+mn-cs"/>
            </a:rPr>
            <a:t>. En outre, l'outil peut faire l’objet de démonstration aux partenaires locaux et aux autres parties prenantes intéressées, pour leur permettre de l'utiliser pour le suivi et l'évaluation. </a:t>
          </a:r>
          <a:endParaRPr lang="en-US" sz="1050">
            <a:effectLst/>
          </a:endParaRPr>
        </a:p>
        <a:p>
          <a:pPr algn="l"/>
          <a:endParaRPr lang="en-GB" sz="1050" b="0" baseline="0">
            <a:solidFill>
              <a:schemeClr val="dk1"/>
            </a:solidFill>
            <a:effectLst/>
            <a:latin typeface="Rotis Sans Serif Pro" panose="020B0503030202020304" pitchFamily="34" charset="0"/>
            <a:ea typeface="+mn-ea"/>
            <a:cs typeface="+mn-cs"/>
          </a:endParaRPr>
        </a:p>
        <a:p>
          <a:r>
            <a:rPr lang="fr-FR" sz="1100" b="0" baseline="0">
              <a:solidFill>
                <a:schemeClr val="dk1"/>
              </a:solidFill>
              <a:effectLst/>
              <a:latin typeface="+mn-lt"/>
              <a:ea typeface="+mn-ea"/>
              <a:cs typeface="+mn-cs"/>
            </a:rPr>
            <a:t>Pour plus d'informations, veuillez consulter le guide intitulé « </a:t>
          </a:r>
          <a:r>
            <a:rPr lang="en-US"/>
            <a:t>Évaluer la pertinence de la gestion durable des terres pour l’adaptation au changement climatique </a:t>
          </a:r>
          <a:r>
            <a:rPr lang="fr-FR" sz="1100" b="0" baseline="0">
              <a:solidFill>
                <a:schemeClr val="dk1"/>
              </a:solidFill>
              <a:effectLst/>
              <a:latin typeface="+mn-lt"/>
              <a:ea typeface="+mn-ea"/>
              <a:cs typeface="+mn-cs"/>
            </a:rPr>
            <a:t>- </a:t>
          </a:r>
          <a:r>
            <a:rPr lang="en-US"/>
            <a:t>Une approche participative multipartite pour le suivi et l’évaluation des mesures GDT </a:t>
          </a:r>
          <a:r>
            <a:rPr lang="en-US" sz="1100" b="0" i="0">
              <a:solidFill>
                <a:schemeClr val="dk1"/>
              </a:solidFill>
              <a:effectLst/>
              <a:latin typeface="+mn-lt"/>
              <a:ea typeface="+mn-ea"/>
              <a:cs typeface="+mn-cs"/>
            </a:rPr>
            <a:t>».</a:t>
          </a:r>
          <a:endParaRPr lang="en-US" sz="1050">
            <a:effectLst/>
          </a:endParaRPr>
        </a:p>
        <a:p>
          <a:pPr algn="just"/>
          <a:endParaRPr lang="en-GB" sz="1050" u="sng" baseline="0">
            <a:solidFill>
              <a:schemeClr val="dk1"/>
            </a:solidFill>
            <a:effectLst/>
            <a:latin typeface="Rotis Sans Serif Pro" panose="020B0503030202020304" pitchFamily="34" charset="0"/>
            <a:ea typeface="+mn-ea"/>
            <a:cs typeface="+mn-cs"/>
          </a:endParaRPr>
        </a:p>
        <a:p>
          <a:pPr algn="just"/>
          <a:r>
            <a:rPr lang="en-GB" sz="1050" b="1" u="sng" baseline="0">
              <a:solidFill>
                <a:schemeClr val="dk1"/>
              </a:solidFill>
              <a:effectLst/>
              <a:latin typeface="Rotis Sans Serif Pro" panose="020B0503030202020304" pitchFamily="34" charset="0"/>
              <a:ea typeface="+mn-ea"/>
              <a:cs typeface="+mn-cs"/>
            </a:rPr>
            <a:t>QUI ETAIT RESPONSABLE POUR L'ELABORATION DE L'OUTIL?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05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L'évaluation, l'amélioration et la mise en œuvre du suivi de l'adaptation au changement climatique ont été confiées par ProSol au bureau d’études scientifique HFFA Research GmbH basé à Berlin qui a dirigé le processus. La mission de consultation s'est déroulé de décembre 2020 à septembre 2022. Toutefois, l'objectif global est de développer un outil, qui puisse être mis à l'échelle et utilisé au-delà de cela pour l'évaluation future des technologies. La méthodologie originale a été mise au point par la société UNIQUE Forestry and Land Use GmbH.</a:t>
          </a:r>
        </a:p>
        <a:p>
          <a:pPr algn="just"/>
          <a:endParaRPr lang="en-GB" sz="1050" b="0">
            <a:solidFill>
              <a:schemeClr val="dk1"/>
            </a:solidFill>
            <a:effectLst/>
            <a:latin typeface="Rotis Sans Serif Pro" panose="020B0503030202020304" pitchFamily="34" charset="0"/>
            <a:ea typeface="+mn-ea"/>
            <a:cs typeface="+mn-cs"/>
          </a:endParaRPr>
        </a:p>
        <a:p>
          <a:r>
            <a:rPr lang="fr-FR" sz="1100" b="1" u="sng">
              <a:solidFill>
                <a:schemeClr val="dk1"/>
              </a:solidFill>
              <a:effectLst/>
              <a:latin typeface="+mn-lt"/>
              <a:ea typeface="+mn-ea"/>
              <a:cs typeface="+mn-cs"/>
            </a:rPr>
            <a:t>DE QUOI AVEZ-VOUS BESOIN ?</a:t>
          </a:r>
          <a:r>
            <a:rPr lang="fr-FR" sz="1100" b="1" u="sng" baseline="0">
              <a:solidFill>
                <a:schemeClr val="dk1"/>
              </a:solidFill>
              <a:effectLst/>
              <a:latin typeface="+mn-lt"/>
              <a:ea typeface="+mn-ea"/>
              <a:cs typeface="+mn-cs"/>
            </a:rPr>
            <a:t> </a:t>
          </a:r>
          <a:endParaRPr lang="en-US" sz="1050">
            <a:effectLst/>
          </a:endParaRPr>
        </a:p>
        <a:p>
          <a:pPr algn="just"/>
          <a:r>
            <a:rPr lang="en-GB" sz="1050">
              <a:solidFill>
                <a:schemeClr val="dk1"/>
              </a:solidFill>
              <a:effectLst/>
              <a:latin typeface="Rotis Sans Serif Pro" panose="020B0503030202020304" pitchFamily="34" charset="0"/>
              <a:ea typeface="+mn-ea"/>
              <a:cs typeface="+mn-cs"/>
            </a:rPr>
            <a:t>Les feuilles de calcul suivantes vous guideront à travers le processus, étape par étape. Au total, il y a 3 étapes à entreprendre. VEUILLEZ NOTER QUE : L’évaluation - c’est-à-dire le remplissage des cellules avec des valeurs - se fera dans des travaux de groupe dans le cadre de l’atelier. Cependant, vous êtes libre d’insérer des valeurs pour vous-même en préparation de l’atelier. </a:t>
          </a:r>
        </a:p>
        <a:p>
          <a:pPr algn="just"/>
          <a:endParaRPr lang="en-GB" sz="1050">
            <a:solidFill>
              <a:schemeClr val="dk1"/>
            </a:solidFill>
            <a:effectLst/>
            <a:latin typeface="Rotis Sans Serif Pro" panose="020B0503030202020304" pitchFamily="34" charset="0"/>
            <a:ea typeface="+mn-ea"/>
            <a:cs typeface="+mn-cs"/>
          </a:endParaRPr>
        </a:p>
        <a:p>
          <a:pPr algn="just"/>
          <a:r>
            <a:rPr lang="en-GB" sz="1050">
              <a:solidFill>
                <a:schemeClr val="dk1"/>
              </a:solidFill>
              <a:effectLst/>
              <a:latin typeface="Rotis Sans Serif Pro" panose="020B0503030202020304" pitchFamily="34" charset="0"/>
              <a:ea typeface="+mn-ea"/>
              <a:cs typeface="+mn-cs"/>
            </a:rPr>
            <a:t>Dans le cas où l’analyse d’efficacité et de faisabilité sont effectuées séparément, vous pouvez masquer les feuilles qui ne sont pas nécessaires.</a:t>
          </a:r>
          <a:r>
            <a:rPr lang="en-GB" sz="1000">
              <a:solidFill>
                <a:schemeClr val="dk1"/>
              </a:solidFill>
              <a:effectLst/>
              <a:latin typeface="+mn-lt"/>
              <a:ea typeface="+mn-ea"/>
              <a:cs typeface="+mn-cs"/>
            </a:rPr>
            <a:t>						</a:t>
          </a:r>
          <a:r>
            <a:rPr lang="en-GB" sz="1000" baseline="0">
              <a:solidFill>
                <a:schemeClr val="dk1"/>
              </a:solidFill>
              <a:effectLst/>
              <a:latin typeface="+mn-lt"/>
              <a:ea typeface="+mn-ea"/>
              <a:cs typeface="+mn-cs"/>
            </a:rPr>
            <a:t>                          </a:t>
          </a:r>
          <a:endParaRPr lang="en-GB" sz="1000">
            <a:solidFill>
              <a:schemeClr val="dk1"/>
            </a:solidFill>
            <a:effectLst/>
            <a:latin typeface="+mn-lt"/>
            <a:ea typeface="+mn-ea"/>
            <a:cs typeface="+mn-cs"/>
          </a:endParaRPr>
        </a:p>
        <a:p>
          <a:pPr algn="just"/>
          <a:endParaRPr lang="en-GB" sz="1000">
            <a:solidFill>
              <a:schemeClr val="dk1"/>
            </a:solidFill>
            <a:effectLst/>
            <a:latin typeface="+mn-lt"/>
            <a:ea typeface="+mn-ea"/>
            <a:cs typeface="+mn-cs"/>
          </a:endParaRPr>
        </a:p>
        <a:p>
          <a:pPr algn="r"/>
          <a:endParaRPr lang="fr-FR" sz="1000"/>
        </a:p>
      </xdr:txBody>
    </xdr:sp>
    <xdr:clientData/>
  </xdr:twoCellAnchor>
  <xdr:twoCellAnchor>
    <xdr:from>
      <xdr:col>16</xdr:col>
      <xdr:colOff>231774</xdr:colOff>
      <xdr:row>15</xdr:row>
      <xdr:rowOff>178858</xdr:rowOff>
    </xdr:from>
    <xdr:to>
      <xdr:col>25</xdr:col>
      <xdr:colOff>254907</xdr:colOff>
      <xdr:row>38</xdr:row>
      <xdr:rowOff>137583</xdr:rowOff>
    </xdr:to>
    <xdr:sp macro="" textlink="">
      <xdr:nvSpPr>
        <xdr:cNvPr id="7" name="Textfeld 4">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12201524" y="3036358"/>
          <a:ext cx="6881133" cy="4340225"/>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fr-FR" sz="1100" b="1" i="0">
              <a:solidFill>
                <a:schemeClr val="dk1"/>
              </a:solidFill>
              <a:effectLst/>
              <a:latin typeface="+mn-lt"/>
              <a:ea typeface="+mn-ea"/>
              <a:cs typeface="+mn-cs"/>
            </a:rPr>
            <a:t>Qu'est-ce que ProSol</a:t>
          </a:r>
          <a:r>
            <a:rPr lang="fr-FR" sz="1100" b="1" i="0" baseline="0">
              <a:solidFill>
                <a:schemeClr val="dk1"/>
              </a:solidFill>
              <a:effectLst/>
              <a:latin typeface="+mn-lt"/>
              <a:ea typeface="+mn-ea"/>
              <a:cs typeface="+mn-cs"/>
            </a:rPr>
            <a:t> ? </a:t>
          </a:r>
          <a:endParaRPr lang="en-US" sz="105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fr-FR" sz="1050" b="1" i="0" baseline="0">
            <a:solidFill>
              <a:schemeClr val="dk1"/>
            </a:solidFill>
            <a:effectLst/>
            <a:latin typeface="Rotis Sans Serif Pro" panose="020B05030302020203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Le Programme mondial de protection et de réhabilitation des sols pour la sécurité alimentaire (ProSol) mis en œuvre par la Deutsche Gesellschaft für Internationale Zusammenarbeit (GIZ) GmbH sur mandat du Ministère fédéral allemand de la coopération économique et du développement (BMZ) dans sept pays partenaires : Bénin, Burkina Faso, Éthiopie, Inde, Kenya, Madagascar et Tunisie. L'objectif est que les approches visant la protection et la réhabilitation durables des sols soient mises en œuvre à grande échelle et partagées dans les pays partenaires.</a:t>
          </a:r>
        </a:p>
        <a:p>
          <a:pPr marL="0" marR="0" lvl="0" indent="0" defTabSz="914400" rtl="0" eaLnBrk="1" fontAlgn="auto" latinLnBrk="0" hangingPunct="1">
            <a:lnSpc>
              <a:spcPct val="100000"/>
            </a:lnSpc>
            <a:spcBef>
              <a:spcPts val="0"/>
            </a:spcBef>
            <a:spcAft>
              <a:spcPts val="0"/>
            </a:spcAft>
            <a:buClrTx/>
            <a:buSzTx/>
            <a:buFontTx/>
            <a:buNone/>
            <a:tabLst/>
            <a:defRPr/>
          </a:pPr>
          <a:endParaRPr lang="fr-FR" sz="1050" b="0" i="0">
            <a:solidFill>
              <a:schemeClr val="dk1"/>
            </a:solidFill>
            <a:effectLst/>
            <a:latin typeface="Rotis Sans Serif Pro" panose="020B0503030202020304" pitchFamily="34" charset="0"/>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Le programme travaille en coordination avec les ministères compétents des pays partenaires. Il œuvre à promouvoir une utilisation durable des terres, fondée notamment sur la participation des petits exploitants concernés. Ils constituent le groupe cible principal et reçoivent des conseils sur les pratiques agroécologiques. Ces pratiques permettent d’accumuler de la matière organique, ainsi que d’améliorer la fertilité des sols et la capacité d'absorption de l'eau. L'avantage immédiat est l'augmentation des rendements agricoles, ce qui améliore la situation alimentaire des petits exploitants et augmente les revenus.</a:t>
          </a: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Outre les petites entreprises agricoles et les institutions publiques compétentes, d'autres acteurs des milieux universitaires et de la recherche, du secteur privé et de la société civile, ainsi que d'autres organismes publics, sont impliqués dans l’élaoration et mise en oeuve de ces mesures.</a:t>
          </a:r>
        </a:p>
        <a:p>
          <a:pPr marL="0" marR="0" lvl="0" indent="0" defTabSz="914400" rtl="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eaLnBrk="1" fontAlgn="auto" latinLnBrk="0" hangingPunct="1"/>
          <a:r>
            <a:rPr lang="fr-FR" sz="1100">
              <a:solidFill>
                <a:schemeClr val="dk1"/>
              </a:solidFill>
              <a:effectLst/>
              <a:latin typeface="+mn-lt"/>
              <a:ea typeface="+mn-ea"/>
              <a:cs typeface="+mn-cs"/>
            </a:rPr>
            <a:t>Le programme</a:t>
          </a:r>
          <a:r>
            <a:rPr lang="fr-FR" sz="1100" baseline="0">
              <a:solidFill>
                <a:schemeClr val="dk1"/>
              </a:solidFill>
              <a:effectLst/>
              <a:latin typeface="+mn-lt"/>
              <a:ea typeface="+mn-ea"/>
              <a:cs typeface="+mn-cs"/>
            </a:rPr>
            <a:t> conseille </a:t>
          </a:r>
          <a:r>
            <a:rPr lang="fr-FR" sz="1100">
              <a:solidFill>
                <a:schemeClr val="dk1"/>
              </a:solidFill>
              <a:effectLst/>
              <a:latin typeface="+mn-lt"/>
              <a:ea typeface="+mn-ea"/>
              <a:cs typeface="+mn-cs"/>
            </a:rPr>
            <a:t>également les partenaires étatiques sur la manière d'améliorer le cadre politique et institutionnel</a:t>
          </a:r>
          <a:r>
            <a:rPr lang="fr-FR" sz="1100" baseline="0">
              <a:solidFill>
                <a:schemeClr val="dk1"/>
              </a:solidFill>
              <a:effectLst/>
              <a:latin typeface="+mn-lt"/>
              <a:ea typeface="+mn-ea"/>
              <a:cs typeface="+mn-cs"/>
            </a:rPr>
            <a:t> et de créer </a:t>
          </a:r>
          <a:r>
            <a:rPr lang="fr-FR" sz="1100">
              <a:solidFill>
                <a:schemeClr val="dk1"/>
              </a:solidFill>
              <a:effectLst/>
              <a:latin typeface="+mn-lt"/>
              <a:ea typeface="+mn-ea"/>
              <a:cs typeface="+mn-cs"/>
            </a:rPr>
            <a:t>des incitations pour que les agriculteurs utilisent les terres de manière plus durable. Pour faciliter le partage de connaissances et d’expériences, le programme organise des forums nationaux et internationaux qui permettent les rencontres entre parties prenantes concernées.</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fr-FR" sz="1100" b="0" i="0">
              <a:solidFill>
                <a:schemeClr val="dk1"/>
              </a:solidFill>
              <a:effectLst/>
              <a:latin typeface="+mn-lt"/>
              <a:ea typeface="+mn-ea"/>
              <a:cs typeface="+mn-cs"/>
            </a:rPr>
            <a:t>Cliquez ici pour en savoir plus </a:t>
          </a:r>
          <a:r>
            <a:rPr lang="fr-FR" sz="1050" b="0" i="0">
              <a:solidFill>
                <a:schemeClr val="dk1"/>
              </a:solidFill>
              <a:effectLst/>
              <a:latin typeface="Rotis Sans Serif Pro" panose="020B0503030202020304" pitchFamily="34" charset="0"/>
              <a:ea typeface="+mn-ea"/>
              <a:cs typeface="+mn-cs"/>
            </a:rPr>
            <a:t>: </a:t>
          </a:r>
          <a:r>
            <a:rPr lang="en-US" sz="1050">
              <a:hlinkClick xmlns:r="http://schemas.openxmlformats.org/officeDocument/2006/relationships" r:id=""/>
            </a:rPr>
            <a:t>Protection</a:t>
          </a:r>
          <a:r>
            <a:rPr lang="en-US" sz="1050" baseline="0">
              <a:hlinkClick xmlns:r="http://schemas.openxmlformats.org/officeDocument/2006/relationships" r:id=""/>
            </a:rPr>
            <a:t> et rehabilitation des sols degradés pour la sécurité alimentaire (ProSol)</a:t>
          </a:r>
          <a:endParaRPr lang="fr-FR" sz="1050" b="0" i="0">
            <a:solidFill>
              <a:schemeClr val="dk1"/>
            </a:solidFill>
            <a:effectLst/>
            <a:latin typeface="Rotis Sans Serif Pro" panose="020B0503030202020304" pitchFamily="34" charset="0"/>
            <a:ea typeface="+mn-ea"/>
            <a:cs typeface="+mn-cs"/>
          </a:endParaRPr>
        </a:p>
      </xdr:txBody>
    </xdr:sp>
    <xdr:clientData/>
  </xdr:twoCellAnchor>
  <xdr:twoCellAnchor>
    <xdr:from>
      <xdr:col>16</xdr:col>
      <xdr:colOff>221191</xdr:colOff>
      <xdr:row>6</xdr:row>
      <xdr:rowOff>17993</xdr:rowOff>
    </xdr:from>
    <xdr:to>
      <xdr:col>25</xdr:col>
      <xdr:colOff>244323</xdr:colOff>
      <xdr:row>15</xdr:row>
      <xdr:rowOff>103716</xdr:rowOff>
    </xdr:to>
    <xdr:sp macro="" textlink="">
      <xdr:nvSpPr>
        <xdr:cNvPr id="16" name="Textfeld 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2190941" y="1160993"/>
          <a:ext cx="6881132" cy="1800223"/>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Info sur HFFA Research GmbH</a:t>
          </a:r>
          <a:endParaRPr lang="en-US">
            <a:effectLst/>
          </a:endParaRPr>
        </a:p>
        <a:p>
          <a:endParaRPr lang="fr-FR" sz="1100" b="1" baseline="0">
            <a:latin typeface="Rotis Sans Serif Pro" panose="020B0503030202020304" pitchFamily="34" charset="0"/>
          </a:endParaRPr>
        </a:p>
        <a:p>
          <a:r>
            <a:rPr lang="fr-FR" sz="1050">
              <a:solidFill>
                <a:schemeClr val="dk1"/>
              </a:solidFill>
              <a:effectLst/>
              <a:latin typeface="Rotis Sans Serif Pro" panose="020B0503030202020304" pitchFamily="34" charset="0"/>
              <a:ea typeface="+mn-ea"/>
              <a:cs typeface="+mn-cs"/>
            </a:rPr>
            <a:t>HFFA Research GmbH est un cabinet de conseil scientifique indépendant basé à Berlin (Allemagne), qui travaille sur des questions clés du domaine de l'agriculture mondiale, l'environnement et le développement. Notre objectif est de fournir des services de recherche de consultance et d'évaluation de haute qualité. Nous avons une longue expérience dans l'évaluation des mesures d'adaptation agricole.</a:t>
          </a:r>
        </a:p>
        <a:p>
          <a:r>
            <a:rPr lang="fr-FR" sz="1050">
              <a:solidFill>
                <a:schemeClr val="dk1"/>
              </a:solidFill>
              <a:effectLst/>
              <a:latin typeface="Rotis Sans Serif Pro" panose="020B0503030202020304" pitchFamily="34" charset="0"/>
              <a:ea typeface="+mn-ea"/>
              <a:cs typeface="+mn-cs"/>
            </a:rPr>
            <a:t>Pour plus d'informations sur l'équipe de recherche HFFA, les publications et d'autres projets, veuillez consulter ce lien : www.hffa-research.com</a:t>
          </a:r>
        </a:p>
      </xdr:txBody>
    </xdr:sp>
    <xdr:clientData/>
  </xdr:twoCellAnchor>
  <xdr:twoCellAnchor editAs="oneCell">
    <xdr:from>
      <xdr:col>24</xdr:col>
      <xdr:colOff>19957</xdr:colOff>
      <xdr:row>13</xdr:row>
      <xdr:rowOff>5292</xdr:rowOff>
    </xdr:from>
    <xdr:to>
      <xdr:col>25</xdr:col>
      <xdr:colOff>40982</xdr:colOff>
      <xdr:row>14</xdr:row>
      <xdr:rowOff>181472</xdr:rowOff>
    </xdr:to>
    <xdr:pic>
      <xdr:nvPicPr>
        <xdr:cNvPr id="10" name="Picture 7">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998" t="4439" r="-2179" b="11028"/>
        <a:stretch/>
      </xdr:blipFill>
      <xdr:spPr>
        <a:xfrm>
          <a:off x="18085707" y="2481792"/>
          <a:ext cx="783025" cy="366680"/>
        </a:xfrm>
        <a:prstGeom prst="rect">
          <a:avLst/>
        </a:prstGeom>
      </xdr:spPr>
    </xdr:pic>
    <xdr:clientData/>
  </xdr:twoCellAnchor>
  <xdr:twoCellAnchor editAs="oneCell">
    <xdr:from>
      <xdr:col>13</xdr:col>
      <xdr:colOff>645584</xdr:colOff>
      <xdr:row>2</xdr:row>
      <xdr:rowOff>31750</xdr:rowOff>
    </xdr:from>
    <xdr:to>
      <xdr:col>16</xdr:col>
      <xdr:colOff>45509</xdr:colOff>
      <xdr:row>5</xdr:row>
      <xdr:rowOff>161290</xdr:rowOff>
    </xdr:to>
    <xdr:pic>
      <xdr:nvPicPr>
        <xdr:cNvPr id="11" name="Bild 1" title="GIZ-Logo, Deutsche Gesellschaft für Internationale Zusammenarbeit (GIZ) GmbH">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329334" y="412750"/>
          <a:ext cx="1685925" cy="701040"/>
        </a:xfrm>
        <a:prstGeom prst="rect">
          <a:avLst/>
        </a:prstGeom>
        <a:noFill/>
        <a:ln w="9525">
          <a:noFill/>
          <a:miter lim="800000"/>
          <a:headEnd/>
          <a:tailEnd/>
        </a:ln>
      </xdr:spPr>
    </xdr:pic>
    <xdr:clientData/>
  </xdr:twoCellAnchor>
  <xdr:twoCellAnchor editAs="oneCell">
    <xdr:from>
      <xdr:col>1</xdr:col>
      <xdr:colOff>0</xdr:colOff>
      <xdr:row>0</xdr:row>
      <xdr:rowOff>21167</xdr:rowOff>
    </xdr:from>
    <xdr:to>
      <xdr:col>3</xdr:col>
      <xdr:colOff>381000</xdr:colOff>
      <xdr:row>6</xdr:row>
      <xdr:rowOff>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5"/>
        <a:srcRect l="1470" b="10885"/>
        <a:stretch/>
      </xdr:blipFill>
      <xdr:spPr>
        <a:xfrm>
          <a:off x="338667" y="21167"/>
          <a:ext cx="1905000" cy="11218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82550</xdr:colOff>
      <xdr:row>1</xdr:row>
      <xdr:rowOff>56884</xdr:rowOff>
    </xdr:from>
    <xdr:to>
      <xdr:col>6</xdr:col>
      <xdr:colOff>0</xdr:colOff>
      <xdr:row>2</xdr:row>
      <xdr:rowOff>317500</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796925" y="247384"/>
          <a:ext cx="3489325" cy="327291"/>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i="0" u="none" strike="noStrike">
              <a:solidFill>
                <a:schemeClr val="dk1"/>
              </a:solidFill>
              <a:effectLst/>
              <a:latin typeface="+mn-lt"/>
              <a:ea typeface="+mn-ea"/>
              <a:cs typeface="+mn-cs"/>
            </a:rPr>
            <a:t>Définition des risques climatiques </a:t>
          </a:r>
          <a:r>
            <a:rPr lang="fr-FR" sz="1800" b="0" i="0" u="none" strike="noStrike">
              <a:solidFill>
                <a:schemeClr val="dk1"/>
              </a:solidFill>
              <a:effectLst/>
              <a:latin typeface="+mn-lt"/>
              <a:ea typeface="+mn-ea"/>
              <a:cs typeface="+mn-cs"/>
            </a:rPr>
            <a:t>[à titre d'information uniquement]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17007</xdr:colOff>
      <xdr:row>0</xdr:row>
      <xdr:rowOff>150409</xdr:rowOff>
    </xdr:from>
    <xdr:to>
      <xdr:col>4</xdr:col>
      <xdr:colOff>81063</xdr:colOff>
      <xdr:row>4</xdr:row>
      <xdr:rowOff>632297</xdr:rowOff>
    </xdr:to>
    <xdr:sp macro="" textlink="">
      <xdr:nvSpPr>
        <xdr:cNvPr id="1133" name="Textfeld 3">
          <a:extLst>
            <a:ext uri="{FF2B5EF4-FFF2-40B4-BE49-F238E27FC236}">
              <a16:creationId xmlns:a16="http://schemas.microsoft.com/office/drawing/2014/main" id="{00000000-0008-0000-0100-00006D040000}"/>
            </a:ext>
          </a:extLst>
        </xdr:cNvPr>
        <xdr:cNvSpPr txBox="1"/>
      </xdr:nvSpPr>
      <xdr:spPr>
        <a:xfrm>
          <a:off x="519603" y="150409"/>
          <a:ext cx="9864673" cy="1227675"/>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u="sng">
              <a:solidFill>
                <a:sysClr val="windowText" lastClr="000000"/>
              </a:solidFill>
              <a:effectLst/>
              <a:latin typeface="Rotis Sans Serif Pro" panose="020B0503030202020304" pitchFamily="34" charset="0"/>
              <a:ea typeface="+mn-ea"/>
              <a:cs typeface="+mn-cs"/>
            </a:rPr>
            <a:t>Sélection de technologies de gestion</a:t>
          </a:r>
          <a:r>
            <a:rPr lang="en-GB" sz="900" b="1" u="sng" baseline="0">
              <a:solidFill>
                <a:sysClr val="windowText" lastClr="000000"/>
              </a:solidFill>
              <a:effectLst/>
              <a:latin typeface="Rotis Sans Serif Pro" panose="020B0503030202020304" pitchFamily="34" charset="0"/>
              <a:ea typeface="+mn-ea"/>
              <a:cs typeface="+mn-cs"/>
            </a:rPr>
            <a:t> durable des terres</a:t>
          </a:r>
          <a:endParaRPr lang="en-GB" sz="900" b="1" u="sng">
            <a:solidFill>
              <a:sysClr val="windowText" lastClr="000000"/>
            </a:solidFill>
            <a:effectLst/>
            <a:latin typeface="Rotis Sans Serif Pro" panose="020B0503030202020304" pitchFamily="34" charset="0"/>
            <a:ea typeface="+mn-ea"/>
            <a:cs typeface="+mn-cs"/>
          </a:endParaRPr>
        </a:p>
        <a:p>
          <a:pPr lvl="1" algn="l">
            <a:spcAft>
              <a:spcPts val="400"/>
            </a:spcAft>
          </a:pPr>
          <a:endParaRPr lang="en-GB" sz="900" u="none">
            <a:solidFill>
              <a:schemeClr val="dk1"/>
            </a:solidFill>
            <a:effectLst/>
            <a:latin typeface="Rotis Sans Serif Pro" panose="020B0503030202020304" pitchFamily="34" charset="0"/>
            <a:ea typeface="+mn-ea"/>
            <a:cs typeface="+mn-cs"/>
          </a:endParaRPr>
        </a:p>
        <a:p>
          <a:pPr lvl="1" algn="l">
            <a:spcAft>
              <a:spcPts val="400"/>
            </a:spcAft>
          </a:pPr>
          <a:r>
            <a:rPr lang="en-GB" sz="900" u="none">
              <a:solidFill>
                <a:schemeClr val="dk1"/>
              </a:solidFill>
              <a:effectLst/>
              <a:latin typeface="Rotis Sans Serif Pro" panose="020B0503030202020304" pitchFamily="34" charset="0"/>
              <a:ea typeface="+mn-ea"/>
              <a:cs typeface="+mn-cs"/>
            </a:rPr>
            <a:t>Cette fiche doit être remplie par l' équipe de projet avant de partager cet outil Excel avec les participants à l'atelier.</a:t>
          </a:r>
        </a:p>
        <a:p>
          <a:pPr marL="457200" marR="0" lvl="1" indent="0" algn="l" defTabSz="914400" eaLnBrk="1" fontAlgn="auto" latinLnBrk="0" hangingPunct="1">
            <a:lnSpc>
              <a:spcPct val="100000"/>
            </a:lnSpc>
            <a:spcBef>
              <a:spcPts val="0"/>
            </a:spcBef>
            <a:spcAft>
              <a:spcPts val="400"/>
            </a:spcAft>
            <a:buClrTx/>
            <a:buSzTx/>
            <a:buFontTx/>
            <a:buNone/>
            <a:tabLst/>
            <a:defRPr/>
          </a:pP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1) </a:t>
          </a:r>
          <a:r>
            <a:rPr kumimoji="0" lang="fr-FR" sz="900" b="0" i="0" u="none" strike="noStrike" kern="0" cap="none" spc="0" normalizeH="0" baseline="0" noProof="0">
              <a:ln>
                <a:noFill/>
              </a:ln>
              <a:solidFill>
                <a:sysClr val="windowText" lastClr="000000"/>
              </a:solidFill>
              <a:effectLst/>
              <a:uLnTx/>
              <a:uFillTx/>
              <a:latin typeface="Rotis Sans Serif Pro" panose="020B0503030202020304" pitchFamily="34" charset="0"/>
              <a:ea typeface="+mn-ea"/>
              <a:cs typeface="+mn-cs"/>
            </a:rPr>
            <a:t>Veuillez sélectionner les </a:t>
          </a:r>
          <a:r>
            <a:rPr kumimoji="0" lang="fr-FR" sz="900" b="1" i="0" u="none" strike="noStrike" kern="0" cap="none" spc="0" normalizeH="0" baseline="0" noProof="0">
              <a:ln>
                <a:noFill/>
              </a:ln>
              <a:solidFill>
                <a:sysClr val="windowText" lastClr="000000"/>
              </a:solidFill>
              <a:effectLst/>
              <a:uLnTx/>
              <a:uFillTx/>
              <a:latin typeface="Rotis Sans Serif Pro" panose="020B0503030202020304" pitchFamily="34" charset="0"/>
              <a:ea typeface="+mn-ea"/>
              <a:cs typeface="+mn-cs"/>
            </a:rPr>
            <a:t> technologies pertinentes de protection et de réhabilitation des sols</a:t>
          </a:r>
          <a:r>
            <a:rPr kumimoji="0" lang="fr-FR" sz="900" b="0" i="0" u="none" strike="noStrike" kern="0" cap="none" spc="0" normalizeH="0" baseline="0" noProof="0">
              <a:ln>
                <a:noFill/>
              </a:ln>
              <a:solidFill>
                <a:sysClr val="windowText" lastClr="000000"/>
              </a:solidFill>
              <a:effectLst/>
              <a:uLnTx/>
              <a:uFillTx/>
              <a:latin typeface="Rotis Sans Serif Pro" panose="020B0503030202020304" pitchFamily="34" charset="0"/>
              <a:ea typeface="+mn-ea"/>
              <a:cs typeface="+mn-cs"/>
            </a:rPr>
            <a:t> pour la région/zone d'intervention concernée du projet. Il peut s'agir de technologies déjà mises en œuvre dans la zone d'intervention ou susceptibles d'être mises en œuvre à l'avenir. Vous pouvez également sélectionner des mesures qui, selon vous, seront pertinentes ou prometteuses dans votre projet aujourd’hui ou à l’avenir pour d’autres raisons, par exemple politiquement promues.</a:t>
          </a:r>
        </a:p>
        <a:p>
          <a:pPr lvl="1" algn="l">
            <a:spcAft>
              <a:spcPts val="400"/>
            </a:spcAft>
          </a:pPr>
          <a:r>
            <a:rPr lang="en-GB" sz="900" u="none">
              <a:solidFill>
                <a:sysClr val="windowText" lastClr="000000"/>
              </a:solidFill>
              <a:effectLst/>
              <a:latin typeface="Rotis Sans Serif Pro" panose="020B0503030202020304" pitchFamily="34" charset="0"/>
              <a:ea typeface="+mn-ea"/>
              <a:cs typeface="+mn-cs"/>
            </a:rPr>
            <a:t>Après avoir terminé la tâche décrite, veuillez masquer cette feuille car elle ne sera pas modifiée par les participants à l'atelier (Cliquer sur la souris droite sur cette feuille -&gt; Masquer).</a:t>
          </a:r>
        </a:p>
        <a:p>
          <a:pPr lvl="1" algn="l">
            <a:spcAft>
              <a:spcPts val="400"/>
            </a:spcAft>
          </a:pPr>
          <a:endParaRPr lang="en-GB" sz="900" u="none">
            <a:solidFill>
              <a:srgbClr val="C00000"/>
            </a:solidFill>
            <a:effectLst/>
            <a:latin typeface="Rotis Sans Serif Pro" panose="020B0503030202020304" pitchFamily="34" charset="0"/>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7</xdr:row>
          <xdr:rowOff>76200</xdr:rowOff>
        </xdr:from>
        <xdr:to>
          <xdr:col>2</xdr:col>
          <xdr:colOff>2562225</xdr:colOff>
          <xdr:row>7</xdr:row>
          <xdr:rowOff>323850</xdr:rowOff>
        </xdr:to>
        <xdr:sp macro="" textlink="">
          <xdr:nvSpPr>
            <xdr:cNvPr id="1027" name="Check Box 3" descr="N-fixing plants and cover crops"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Plantes fixatrices d’azote et cultures de couvertures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47625</xdr:rowOff>
        </xdr:from>
        <xdr:to>
          <xdr:col>2</xdr:col>
          <xdr:colOff>1704975</xdr:colOff>
          <xdr:row>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Polyculture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38100</xdr:rowOff>
        </xdr:from>
        <xdr:to>
          <xdr:col>2</xdr:col>
          <xdr:colOff>2066925</xdr:colOff>
          <xdr:row>10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Production et application de  compost (compostage)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2</xdr:col>
          <xdr:colOff>2257425</xdr:colOff>
          <xdr:row>10</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Application de nutriments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38100</xdr:rowOff>
        </xdr:from>
        <xdr:to>
          <xdr:col>2</xdr:col>
          <xdr:colOff>1895475</xdr:colOff>
          <xdr:row>11</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Amélioration de la gestion des semences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38100</xdr:rowOff>
        </xdr:from>
        <xdr:to>
          <xdr:col>2</xdr:col>
          <xdr:colOff>1762125</xdr:colOff>
          <xdr:row>12</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Lutte contre les ravageurs et les maladies/ protection des plantes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1838325</xdr:colOff>
          <xdr:row>13</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Semis améliorés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66675</xdr:rowOff>
        </xdr:from>
        <xdr:to>
          <xdr:col>2</xdr:col>
          <xdr:colOff>1190625</xdr:colOff>
          <xdr:row>15</xdr:row>
          <xdr:rowOff>333375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Paillage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9525</xdr:rowOff>
        </xdr:from>
        <xdr:to>
          <xdr:col>2</xdr:col>
          <xdr:colOff>2295525</xdr:colOff>
          <xdr:row>17</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Agroforesterie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19050</xdr:rowOff>
        </xdr:from>
        <xdr:to>
          <xdr:col>2</xdr:col>
          <xdr:colOff>2047875</xdr:colOff>
          <xdr:row>17</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Aménagement de diguettes selon les courbes de niveau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38100</xdr:rowOff>
        </xdr:from>
        <xdr:to>
          <xdr:col>2</xdr:col>
          <xdr:colOff>2028825</xdr:colOff>
          <xdr:row>18</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Barrages et digues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85725</xdr:rowOff>
        </xdr:from>
        <xdr:to>
          <xdr:col>2</xdr:col>
          <xdr:colOff>952500</xdr:colOff>
          <xdr:row>19</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Mécanisation à petite échelle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28575</xdr:rowOff>
        </xdr:from>
        <xdr:to>
          <xdr:col>2</xdr:col>
          <xdr:colOff>2352675</xdr:colOff>
          <xdr:row>20</xdr:row>
          <xdr:rowOff>352425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Bandes végétatives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57150</xdr:rowOff>
        </xdr:from>
        <xdr:to>
          <xdr:col>2</xdr:col>
          <xdr:colOff>609600</xdr:colOff>
          <xdr:row>21</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Pâturage contrôlé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66675</xdr:rowOff>
        </xdr:from>
        <xdr:to>
          <xdr:col>2</xdr:col>
          <xdr:colOff>2200275</xdr:colOff>
          <xdr:row>22</xdr:row>
          <xdr:rowOff>323850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Information climatique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57150</xdr:rowOff>
        </xdr:from>
        <xdr:to>
          <xdr:col>2</xdr:col>
          <xdr:colOff>2543175</xdr:colOff>
          <xdr:row>23</xdr:row>
          <xdr:rowOff>342900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Gestion de l'eau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57150</xdr:rowOff>
        </xdr:from>
        <xdr:to>
          <xdr:col>2</xdr:col>
          <xdr:colOff>2114550</xdr:colOff>
          <xdr:row>24</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Irrigation à petite échelle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47625</xdr:rowOff>
        </xdr:from>
        <xdr:to>
          <xdr:col>2</xdr:col>
          <xdr:colOff>2200275</xdr:colOff>
          <xdr:row>25</xdr:row>
          <xdr:rowOff>314325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Amélioration de la gestion du fourrage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57150</xdr:rowOff>
        </xdr:from>
        <xdr:to>
          <xdr:col>2</xdr:col>
          <xdr:colOff>1438275</xdr:colOff>
          <xdr:row>26</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Biochar /Terra preta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57150</xdr:rowOff>
        </xdr:from>
        <xdr:to>
          <xdr:col>2</xdr:col>
          <xdr:colOff>1895475</xdr:colOff>
          <xdr:row>27</xdr:row>
          <xdr:rowOff>342900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Technologies de collecte/stockage/conservation de l'eau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66675</xdr:rowOff>
        </xdr:from>
        <xdr:to>
          <xdr:col>2</xdr:col>
          <xdr:colOff>2124075</xdr:colOff>
          <xdr:row>28</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Fermerture temporaire de la zone (mise en jachère)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95250</xdr:rowOff>
        </xdr:from>
        <xdr:to>
          <xdr:col>2</xdr:col>
          <xdr:colOff>295275</xdr:colOff>
          <xdr:row>29</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Chaulage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85725</xdr:rowOff>
        </xdr:from>
        <xdr:to>
          <xdr:col>2</xdr:col>
          <xdr:colOff>1209675</xdr:colOff>
          <xdr:row>30</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Restauration des terres dégradées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85725</xdr:rowOff>
        </xdr:from>
        <xdr:to>
          <xdr:col>2</xdr:col>
          <xdr:colOff>1419225</xdr:colOff>
          <xdr:row>31</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Gestion du feux / gestion des incendies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104775</xdr:rowOff>
        </xdr:from>
        <xdr:to>
          <xdr:col>2</xdr:col>
          <xdr:colOff>2181225</xdr:colOff>
          <xdr:row>33</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Régénération naturelle assistée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66675</xdr:rowOff>
        </xdr:from>
        <xdr:to>
          <xdr:col>2</xdr:col>
          <xdr:colOff>1914525</xdr:colOff>
          <xdr:row>32</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Terrasses sur les pentes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104775</xdr:rowOff>
        </xdr:from>
        <xdr:to>
          <xdr:col>2</xdr:col>
          <xdr:colOff>1495425</xdr:colOff>
          <xdr:row>34</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Techniques de gestion de la fertilité et de l'eau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85725</xdr:rowOff>
        </xdr:from>
        <xdr:to>
          <xdr:col>2</xdr:col>
          <xdr:colOff>981075</xdr:colOff>
          <xdr:row>35</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Déstockage du bétail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76200</xdr:rowOff>
        </xdr:from>
        <xdr:to>
          <xdr:col>2</xdr:col>
          <xdr:colOff>1171575</xdr:colOff>
          <xdr:row>36</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Désiltation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47625</xdr:rowOff>
        </xdr:from>
        <xdr:to>
          <xdr:col>2</xdr:col>
          <xdr:colOff>1457325</xdr:colOff>
          <xdr:row>37</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Promotion des plantes pollinisatrices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1838325</xdr:colOff>
          <xdr:row>14</xdr:row>
          <xdr:rowOff>333375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Méthodes de préparation du sol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15</xdr:row>
          <xdr:rowOff>323850</xdr:rowOff>
        </xdr:from>
        <xdr:to>
          <xdr:col>1</xdr:col>
          <xdr:colOff>1095375</xdr:colOff>
          <xdr:row>17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Episodes de sécheresse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133350</xdr:rowOff>
        </xdr:from>
        <xdr:to>
          <xdr:col>2</xdr:col>
          <xdr:colOff>2438400</xdr:colOff>
          <xdr:row>18</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Précipitations plus irrégulières (variabilité intra-saisonnière et interannuelle accrue)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171450</xdr:rowOff>
        </xdr:from>
        <xdr:to>
          <xdr:col>2</xdr:col>
          <xdr:colOff>1695450</xdr:colOff>
          <xdr:row>19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Diminution de l’humidité  du sol (sol, disponibilité pour les plantes)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180975</xdr:rowOff>
        </xdr:from>
        <xdr:to>
          <xdr:col>2</xdr:col>
          <xdr:colOff>1276350</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Augmentation de l'érosion  hydrique</a:t>
              </a:r>
            </a:p>
          </xdr:txBody>
        </xdr:sp>
        <xdr:clientData/>
      </xdr:twoCellAnchor>
    </mc:Choice>
    <mc:Fallback/>
  </mc:AlternateContent>
  <xdr:twoCellAnchor>
    <xdr:from>
      <xdr:col>1</xdr:col>
      <xdr:colOff>1749</xdr:colOff>
      <xdr:row>2</xdr:row>
      <xdr:rowOff>807</xdr:rowOff>
    </xdr:from>
    <xdr:to>
      <xdr:col>4</xdr:col>
      <xdr:colOff>8072</xdr:colOff>
      <xdr:row>14</xdr:row>
      <xdr:rowOff>371476</xdr:rowOff>
    </xdr:to>
    <xdr:sp macro="" textlink="">
      <xdr:nvSpPr>
        <xdr:cNvPr id="7" name="Textfeld 1">
          <a:extLst>
            <a:ext uri="{FF2B5EF4-FFF2-40B4-BE49-F238E27FC236}">
              <a16:creationId xmlns:a16="http://schemas.microsoft.com/office/drawing/2014/main" id="{00000000-0008-0000-0200-000007000000}"/>
            </a:ext>
          </a:extLst>
        </xdr:cNvPr>
        <xdr:cNvSpPr txBox="1"/>
      </xdr:nvSpPr>
      <xdr:spPr>
        <a:xfrm>
          <a:off x="401799" y="162732"/>
          <a:ext cx="5797523" cy="2323294"/>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900" b="1" u="sng">
              <a:solidFill>
                <a:schemeClr val="dk1"/>
              </a:solidFill>
              <a:effectLst/>
              <a:latin typeface="Rotis Sans Serif Pro" panose="020B0503030202020304" pitchFamily="34" charset="0"/>
              <a:ea typeface="+mn-ea"/>
              <a:cs typeface="+mn-cs"/>
            </a:rPr>
            <a:t>INSTRUCTION</a:t>
          </a:r>
        </a:p>
        <a:p>
          <a:pPr>
            <a:spcAft>
              <a:spcPts val="300"/>
            </a:spcAft>
          </a:pPr>
          <a:endParaRPr lang="en-GB" sz="900" b="1" u="sng">
            <a:solidFill>
              <a:schemeClr val="dk1"/>
            </a:solidFill>
            <a:effectLst/>
            <a:latin typeface="Rotis Sans Serif Pro" panose="020B0503030202020304" pitchFamily="34" charset="0"/>
            <a:ea typeface="+mn-ea"/>
            <a:cs typeface="+mn-cs"/>
          </a:endParaRPr>
        </a:p>
        <a:p>
          <a:pPr>
            <a:spcAft>
              <a:spcPts val="300"/>
            </a:spcAft>
          </a:pPr>
          <a:r>
            <a:rPr lang="en-GB" sz="900" b="1" u="sng">
              <a:solidFill>
                <a:schemeClr val="dk1"/>
              </a:solidFill>
              <a:effectLst/>
              <a:latin typeface="Rotis Sans Serif Pro" panose="020B0503030202020304" pitchFamily="34" charset="0"/>
              <a:ea typeface="+mn-ea"/>
              <a:cs typeface="+mn-cs"/>
            </a:rPr>
            <a:t>Étape 1.1 </a:t>
          </a:r>
          <a:r>
            <a:rPr lang="en-GB" sz="900" baseline="0">
              <a:solidFill>
                <a:schemeClr val="dk1"/>
              </a:solidFill>
              <a:effectLst/>
              <a:latin typeface="Rotis Sans Serif Pro" panose="020B0503030202020304" pitchFamily="34" charset="0"/>
              <a:ea typeface="+mn-ea"/>
              <a:cs typeface="+mn-cs"/>
            </a:rPr>
            <a:t>	</a:t>
          </a:r>
          <a:r>
            <a:rPr kumimoji="0" lang="fr-FR" sz="900" b="1" i="1"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Sélection des</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a:t>
          </a:r>
          <a:r>
            <a:rPr kumimoji="0" lang="fr-FR" sz="90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risques climatiques pertinents</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pour la région  évaluée. La première étape consiste à  </a:t>
          </a:r>
        </a:p>
        <a:p>
          <a:pPr lvl="2">
            <a:spcAft>
              <a:spcPts val="300"/>
            </a:spcAft>
          </a:pP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sélectionner et à classer les risques climatiques qui </a:t>
          </a:r>
          <a:r>
            <a:rPr kumimoji="0" lang="fr-FR" sz="900" b="0" i="0" u="none" strike="noStrike" kern="0" cap="none" spc="0" normalizeH="0" baseline="0" noProof="0">
              <a:ln>
                <a:noFill/>
              </a:ln>
              <a:solidFill>
                <a:sysClr val="windowText" lastClr="000000"/>
              </a:solidFill>
              <a:effectLst/>
              <a:uLnTx/>
              <a:uFillTx/>
              <a:latin typeface="Rotis Sans Serif Pro" panose="020B0503030202020304" pitchFamily="34" charset="0"/>
              <a:ea typeface="+mn-ea"/>
              <a:cs typeface="+mn-cs"/>
            </a:rPr>
            <a:t>se produisent dans les zones d’intervention </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que vous évaluez. Les </a:t>
          </a:r>
          <a:r>
            <a:rPr kumimoji="0" lang="fr-FR" sz="900" b="1"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facteurs </a:t>
          </a:r>
          <a:r>
            <a:rPr kumimoji="0" lang="fr-FR" sz="90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d’impact climatique et les risques </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sur le côté droit peuvent faciliter la décision, en montrant les interdépendances et les causalités entre les facteurs climatiques et les risques.  </a:t>
          </a:r>
          <a:r>
            <a:rPr lang="en-GB" sz="900" u="none" baseline="0">
              <a:solidFill>
                <a:schemeClr val="dk1"/>
              </a:solidFill>
              <a:effectLst/>
              <a:latin typeface="Rotis Sans Serif Pro" panose="020B0503030202020304" pitchFamily="34" charset="0"/>
              <a:ea typeface="+mn-ea"/>
              <a:cs typeface="+mn-cs"/>
            </a:rPr>
            <a:t>	</a:t>
          </a:r>
          <a:endParaRPr lang="en-GB" sz="900" i="1" u="none" baseline="0">
            <a:solidFill>
              <a:schemeClr val="dk1"/>
            </a:solidFill>
            <a:effectLst/>
            <a:latin typeface="Rotis Sans Serif Pro" panose="020B0503030202020304" pitchFamily="34" charset="0"/>
            <a:ea typeface="+mn-ea"/>
            <a:cs typeface="+mn-cs"/>
          </a:endParaRPr>
        </a:p>
        <a:p>
          <a:pPr lvl="0">
            <a:spcAft>
              <a:spcPts val="300"/>
            </a:spcAft>
          </a:pPr>
          <a:r>
            <a:rPr lang="fr-FR" sz="900" b="1" u="sng" baseline="0">
              <a:effectLst/>
              <a:latin typeface="Rotis Sans Serif Pro" panose="020B0503030202020304" pitchFamily="34" charset="0"/>
            </a:rPr>
            <a:t>Step 1.2 </a:t>
          </a:r>
          <a:r>
            <a:rPr lang="fr-FR" sz="900" u="none" baseline="0">
              <a:effectLst/>
              <a:latin typeface="Rotis Sans Serif Pro" panose="020B0503030202020304" pitchFamily="34" charset="0"/>
            </a:rPr>
            <a:t>	</a:t>
          </a:r>
          <a:r>
            <a:rPr kumimoji="0" lang="fr-FR" sz="900" b="1" i="1"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Notation </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des  </a:t>
          </a:r>
          <a:r>
            <a:rPr kumimoji="0" lang="fr-FR" sz="90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risques sélectionnés </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en fonction de la gravité et de la fréquence de leur apparition</a:t>
          </a:r>
        </a:p>
        <a:p>
          <a:pPr lvl="2">
            <a:spcAft>
              <a:spcPts val="300"/>
            </a:spcAft>
          </a:pP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dans la zone d’intervention spécifique sur une échelle de 1 à 5 avec </a:t>
          </a:r>
          <a:r>
            <a:rPr kumimoji="0" lang="fr-FR" sz="90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1 = très faible</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2 = faible, 3 = moyen, 4 = élevé et </a:t>
          </a:r>
          <a:r>
            <a:rPr kumimoji="0" lang="fr-FR" sz="900" b="1" i="0" u="sng" strike="noStrike" kern="0" cap="none" spc="0" normalizeH="0" baseline="0" noProof="0">
              <a:ln>
                <a:noFill/>
              </a:ln>
              <a:solidFill>
                <a:prstClr val="black"/>
              </a:solidFill>
              <a:effectLst/>
              <a:uLnTx/>
              <a:uFillTx/>
              <a:latin typeface="Rotis Sans Serif Pro" panose="020B0503030202020304" pitchFamily="34" charset="0"/>
              <a:ea typeface="+mn-ea"/>
              <a:cs typeface="+mn-cs"/>
            </a:rPr>
            <a:t>5 = très élevé</a:t>
          </a:r>
          <a:r>
            <a:rPr kumimoji="0" lang="fr-FR" sz="900" b="0" i="0" u="none" strike="noStrike" kern="0" cap="none" spc="0" normalizeH="0" baseline="0" noProof="0">
              <a:ln>
                <a:noFill/>
              </a:ln>
              <a:solidFill>
                <a:prstClr val="black"/>
              </a:solidFill>
              <a:effectLst/>
              <a:uLnTx/>
              <a:uFillTx/>
              <a:latin typeface="Rotis Sans Serif Pro" panose="020B0503030202020304" pitchFamily="34" charset="0"/>
              <a:ea typeface="+mn-ea"/>
              <a:cs typeface="+mn-cs"/>
            </a:rPr>
            <a:t>. La notation doit refléter la gravité et la fréquence d'un risque particulier dans la zone d'intervention spécifique. Cela signifie que, par exemple, le risque qui a l'impact (négatif) le plus important ou l'un des impacts les plus importants sur la production agricole, la réhabilitation ou la protection des sols dans les zones d'intervention et qui survient relativement fréquemment, devrait recevoir la note la plus élevée. </a:t>
          </a:r>
          <a:endParaRPr lang="fr-FR" sz="1000" u="none">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20</xdr:row>
          <xdr:rowOff>152400</xdr:rowOff>
        </xdr:from>
        <xdr:to>
          <xdr:col>2</xdr:col>
          <xdr:colOff>447675</xdr:colOff>
          <xdr:row>22</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Perte de couverture végétale protectrice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0</xdr:rowOff>
        </xdr:from>
        <xdr:to>
          <xdr:col>2</xdr:col>
          <xdr:colOff>1209675</xdr:colOff>
          <xdr:row>21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Augmentation de l'érosion  éolienne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2</xdr:col>
          <xdr:colOff>104775</xdr:colOff>
          <xdr:row>23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Perte de terre arable fertile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0</xdr:rowOff>
        </xdr:from>
        <xdr:to>
          <xdr:col>2</xdr:col>
          <xdr:colOff>2190750</xdr:colOff>
          <xdr:row>23</xdr:row>
          <xdr:rowOff>180975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Augmentation du stress  thermique pour les plantes  et les animaux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171450</xdr:rowOff>
        </xdr:from>
        <xdr:to>
          <xdr:col>2</xdr:col>
          <xdr:colOff>971550</xdr:colOff>
          <xdr:row>25</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Saisons et périodes de production indéfinies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171450</xdr:rowOff>
        </xdr:from>
        <xdr:to>
          <xdr:col>2</xdr:col>
          <xdr:colOff>1885950</xdr:colOff>
          <xdr:row>26</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Changements dans  l'adéquation de la zone de  cultures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9525</xdr:rowOff>
        </xdr:from>
        <xdr:to>
          <xdr:col>2</xdr:col>
          <xdr:colOff>828675</xdr:colOff>
          <xdr:row>27</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Sources d'irrigation réduites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19050</xdr:rowOff>
        </xdr:from>
        <xdr:to>
          <xdr:col>2</xdr:col>
          <xdr:colOff>1466850</xdr:colOff>
          <xdr:row>27</xdr:row>
          <xdr:rowOff>161925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Plus de feux de brousse / incendies de forêt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171450</xdr:rowOff>
        </xdr:from>
        <xdr:to>
          <xdr:col>1</xdr:col>
          <xdr:colOff>1476375</xdr:colOff>
          <xdr:row>29</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Engorgement du sol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1466850</xdr:colOff>
          <xdr:row>30</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Phénomènes de basse  température plus  perturbateurs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19050</xdr:rowOff>
        </xdr:from>
        <xdr:to>
          <xdr:col>2</xdr:col>
          <xdr:colOff>1381125</xdr:colOff>
          <xdr:row>31</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Intrusion saline (par les voies navigables côtières, érosion, etc.)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171450</xdr:rowOff>
        </xdr:from>
        <xdr:to>
          <xdr:col>2</xdr:col>
          <xdr:colOff>504825</xdr:colOff>
          <xdr:row>32</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Augmentation des inondations côtières  accrues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171450</xdr:rowOff>
        </xdr:from>
        <xdr:to>
          <xdr:col>2</xdr:col>
          <xdr:colOff>1409700</xdr:colOff>
          <xdr:row>33</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Changements dans les  ravageurs et les maladies</a:t>
              </a:r>
            </a:p>
          </xdr:txBody>
        </xdr:sp>
        <xdr:clientData/>
      </xdr:twoCellAnchor>
    </mc:Choice>
    <mc:Fallback/>
  </mc:AlternateContent>
  <xdr:twoCellAnchor>
    <xdr:from>
      <xdr:col>4</xdr:col>
      <xdr:colOff>201801</xdr:colOff>
      <xdr:row>2</xdr:row>
      <xdr:rowOff>9523</xdr:rowOff>
    </xdr:from>
    <xdr:to>
      <xdr:col>13</xdr:col>
      <xdr:colOff>123825</xdr:colOff>
      <xdr:row>34</xdr:row>
      <xdr:rowOff>47626</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6393051" y="171448"/>
          <a:ext cx="6494274" cy="6257928"/>
          <a:chOff x="6613585" y="190419"/>
          <a:chExt cx="8859782" cy="6368088"/>
        </a:xfrm>
      </xdr:grpSpPr>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6613585" y="190419"/>
            <a:ext cx="8859782" cy="636808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29053" y="321367"/>
            <a:ext cx="8542888" cy="319990"/>
          </a:xfrm>
          <a:prstGeom prst="rect">
            <a:avLst/>
          </a:prstGeom>
          <a:solidFill>
            <a:srgbClr val="00854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1000" b="1" u="sng">
                <a:solidFill>
                  <a:schemeClr val="bg1"/>
                </a:solidFill>
                <a:effectLst/>
                <a:latin typeface="Rotis Sans Serif Pro" panose="020B0503030202020304" pitchFamily="34" charset="0"/>
                <a:ea typeface="+mn-ea"/>
                <a:cs typeface="+mn-cs"/>
              </a:rPr>
              <a:t>Linkage between climatic impact drivers and risks</a:t>
            </a:r>
            <a:endParaRPr lang="de-DE" sz="1000" b="1" u="sng" baseline="0">
              <a:solidFill>
                <a:schemeClr val="bg1"/>
              </a:solidFill>
              <a:effectLst/>
              <a:latin typeface="Rotis Sans Serif Pro" panose="020B05030302020203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000" b="1" baseline="0">
                <a:solidFill>
                  <a:schemeClr val="bg1"/>
                </a:solidFill>
                <a:effectLst/>
                <a:latin typeface="Rotis Sans Serif Pro" panose="020B0503030202020304" pitchFamily="34" charset="0"/>
                <a:ea typeface="+mn-ea"/>
                <a:cs typeface="+mn-cs"/>
              </a:rPr>
              <a:t> </a:t>
            </a:r>
            <a:endParaRPr lang="fr-FR" sz="1100">
              <a:solidFill>
                <a:schemeClr val="bg1"/>
              </a:solidFill>
              <a:latin typeface="Rotis Sans Serif Pro" panose="020B0503030202020304" pitchFamily="34" charset="0"/>
            </a:endParaRPr>
          </a:p>
        </xdr:txBody>
      </xdr:sp>
    </xdr:grpSp>
    <xdr:clientData/>
  </xdr:twoCellAnchor>
  <mc:AlternateContent xmlns:mc="http://schemas.openxmlformats.org/markup-compatibility/2006">
    <mc:Choice xmlns:a14="http://schemas.microsoft.com/office/drawing/2010/main" Requires="a14">
      <xdr:twoCellAnchor editAs="oneCell">
        <xdr:from>
          <xdr:col>1</xdr:col>
          <xdr:colOff>9525</xdr:colOff>
          <xdr:row>32</xdr:row>
          <xdr:rowOff>190500</xdr:rowOff>
        </xdr:from>
        <xdr:to>
          <xdr:col>2</xdr:col>
          <xdr:colOff>1009650</xdr:colOff>
          <xdr:row>34</xdr:row>
          <xdr:rowOff>28575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Grêle</a:t>
              </a:r>
            </a:p>
          </xdr:txBody>
        </xdr:sp>
        <xdr:clientData/>
      </xdr:twoCellAnchor>
    </mc:Choice>
    <mc:Fallback/>
  </mc:AlternateContent>
  <xdr:twoCellAnchor editAs="oneCell">
    <xdr:from>
      <xdr:col>4</xdr:col>
      <xdr:colOff>371475</xdr:colOff>
      <xdr:row>3</xdr:row>
      <xdr:rowOff>95250</xdr:rowOff>
    </xdr:from>
    <xdr:to>
      <xdr:col>13</xdr:col>
      <xdr:colOff>57150</xdr:colOff>
      <xdr:row>29</xdr:row>
      <xdr:rowOff>64102</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6562725" y="609600"/>
          <a:ext cx="6257925" cy="48837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559</xdr:colOff>
      <xdr:row>1</xdr:row>
      <xdr:rowOff>382</xdr:rowOff>
    </xdr:from>
    <xdr:to>
      <xdr:col>25</xdr:col>
      <xdr:colOff>0</xdr:colOff>
      <xdr:row>3</xdr:row>
      <xdr:rowOff>1111250</xdr:rowOff>
    </xdr:to>
    <xdr:sp macro="" textlink="">
      <xdr:nvSpPr>
        <xdr:cNvPr id="171" name="Textfeld 3">
          <a:extLst>
            <a:ext uri="{FF2B5EF4-FFF2-40B4-BE49-F238E27FC236}">
              <a16:creationId xmlns:a16="http://schemas.microsoft.com/office/drawing/2014/main" id="{00000000-0008-0000-0300-0000AB000000}"/>
            </a:ext>
          </a:extLst>
        </xdr:cNvPr>
        <xdr:cNvSpPr txBox="1"/>
      </xdr:nvSpPr>
      <xdr:spPr>
        <a:xfrm>
          <a:off x="123824" y="90029"/>
          <a:ext cx="24170529" cy="2746927"/>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000" b="1" u="sng">
              <a:solidFill>
                <a:sysClr val="windowText" lastClr="000000"/>
              </a:solidFill>
              <a:effectLst/>
              <a:latin typeface="Rotis Sans Serif Pro" panose="020B0503030202020304" pitchFamily="34" charset="0"/>
              <a:ea typeface="+mn-ea"/>
              <a:cs typeface="+mn-cs"/>
            </a:rPr>
            <a:t>INSTRUCTION</a:t>
          </a:r>
        </a:p>
        <a:p>
          <a:pPr algn="just"/>
          <a:endParaRPr lang="en-GB" sz="1000" b="1" u="sng" baseline="0">
            <a:solidFill>
              <a:schemeClr val="tx1"/>
            </a:solidFill>
            <a:effectLst/>
            <a:latin typeface="Rotis Sans Serif Pro" panose="020B0503030202020304" pitchFamily="34" charset="0"/>
            <a:ea typeface="+mn-ea"/>
            <a:cs typeface="+mn-cs"/>
          </a:endParaRPr>
        </a:p>
        <a:p>
          <a:r>
            <a:rPr lang="en-GB" sz="1000" b="1" u="sng" baseline="0">
              <a:solidFill>
                <a:schemeClr val="tx1"/>
              </a:solidFill>
              <a:effectLst/>
              <a:latin typeface="Rotis Sans Serif Pro" panose="020B0503030202020304" pitchFamily="34" charset="0"/>
              <a:ea typeface="+mn-ea"/>
              <a:cs typeface="+mn-cs"/>
            </a:rPr>
            <a:t>Étape 2.1</a:t>
          </a:r>
          <a:r>
            <a:rPr lang="en-GB" sz="1000" b="0"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Classement de l’efficacité (attendue) de l’adaptation :</a:t>
          </a:r>
          <a:r>
            <a:rPr lang="fr-FR" sz="1100" b="0" baseline="0">
              <a:solidFill>
                <a:schemeClr val="dk1"/>
              </a:solidFill>
              <a:effectLst/>
              <a:latin typeface="+mn-lt"/>
              <a:ea typeface="+mn-ea"/>
              <a:cs typeface="+mn-cs"/>
            </a:rPr>
            <a:t> Veuillez classer les mesures d’adaptation </a:t>
          </a:r>
          <a:r>
            <a:rPr lang="fr-FR" sz="1100" b="1" u="sng" baseline="0">
              <a:solidFill>
                <a:schemeClr val="dk1"/>
              </a:solidFill>
              <a:effectLst/>
              <a:latin typeface="+mn-lt"/>
              <a:ea typeface="+mn-ea"/>
              <a:cs typeface="+mn-cs"/>
            </a:rPr>
            <a:t>sur une échelle de 1 à 5</a:t>
          </a: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en fonction de leur efficacité d’adaptation attendue ou prouvée par rapport aux risques climatiques sélectionnés qui apparaissent dans les colonnes. Par exemple, quelle est l’efficacité de la technologie « Bandes végétatives» par rapport au risque climatique « Episodes de sécheresse » 	? L’échelle d’efficacité varie de 1 à 5 (</a:t>
          </a:r>
          <a:r>
            <a:rPr lang="fr-FR" sz="1100" b="1" u="sng" baseline="0">
              <a:solidFill>
                <a:schemeClr val="dk1"/>
              </a:solidFill>
              <a:effectLst/>
              <a:latin typeface="+mn-lt"/>
              <a:ea typeface="+mn-ea"/>
              <a:cs typeface="+mn-cs"/>
            </a:rPr>
            <a:t>1 = très peu efficace</a:t>
          </a:r>
          <a:r>
            <a:rPr lang="fr-FR" sz="1100" b="0" baseline="0">
              <a:solidFill>
                <a:schemeClr val="dk1"/>
              </a:solidFill>
              <a:effectLst/>
              <a:latin typeface="+mn-lt"/>
              <a:ea typeface="+mn-ea"/>
              <a:cs typeface="+mn-cs"/>
            </a:rPr>
            <a:t>, 2 = peu efficace, 3 = moyennement efficace, 4 = plutôt efficace et </a:t>
          </a:r>
          <a:r>
            <a:rPr lang="fr-FR" sz="1100" b="1" u="sng" baseline="0">
              <a:solidFill>
                <a:schemeClr val="dk1"/>
              </a:solidFill>
              <a:effectLst/>
              <a:latin typeface="+mn-lt"/>
              <a:ea typeface="+mn-ea"/>
              <a:cs typeface="+mn-cs"/>
            </a:rPr>
            <a:t>5 = très efficace</a:t>
          </a:r>
          <a:r>
            <a:rPr lang="fr-FR" sz="1100" b="0" baseline="0">
              <a:solidFill>
                <a:schemeClr val="dk1"/>
              </a:solidFill>
              <a:effectLst/>
              <a:latin typeface="+mn-lt"/>
              <a:ea typeface="+mn-ea"/>
              <a:cs typeface="+mn-cs"/>
            </a:rPr>
            <a:t>), où 1 indique qu’une mesure d’adaptation est très peu efficace pour lutter contre 	un risque climatique particulier, tandis que 5 indique que les agriculteurs peuvent s’adapter complètement au risque spécifique en adoptant la technologie spécifique</a:t>
          </a:r>
          <a:r>
            <a:rPr lang="fr-FR" sz="1100" baseline="0">
              <a:solidFill>
                <a:schemeClr val="dk1"/>
              </a:solidFill>
              <a:effectLst/>
              <a:latin typeface="+mn-lt"/>
              <a:ea typeface="+mn-ea"/>
              <a:cs typeface="+mn-cs"/>
            </a:rPr>
            <a:t>. </a:t>
          </a:r>
          <a:r>
            <a:rPr lang="fr-FR" sz="1100" b="0">
              <a:solidFill>
                <a:schemeClr val="dk1"/>
              </a:solidFill>
              <a:effectLst/>
              <a:latin typeface="+mn-lt"/>
              <a:ea typeface="+mn-ea"/>
              <a:cs typeface="+mn-cs"/>
            </a:rPr>
            <a:t>Les questions</a:t>
          </a:r>
          <a:r>
            <a:rPr lang="fr-FR" sz="1100" b="0" baseline="0">
              <a:solidFill>
                <a:schemeClr val="dk1"/>
              </a:solidFill>
              <a:effectLst/>
              <a:latin typeface="+mn-lt"/>
              <a:ea typeface="+mn-ea"/>
              <a:cs typeface="+mn-cs"/>
            </a:rPr>
            <a:t> 	d’orientation sont les suivantes : </a:t>
          </a:r>
          <a:r>
            <a:rPr lang="fr-FR" sz="1100" b="0">
              <a:solidFill>
                <a:schemeClr val="dk1"/>
              </a:solidFill>
              <a:effectLst/>
              <a:latin typeface="+mn-lt"/>
              <a:ea typeface="+mn-ea"/>
              <a:cs typeface="+mn-cs"/>
            </a:rPr>
            <a:t>1. Quel est l'impact de la technologie sur la réduction du risque climatique spécifique ?</a:t>
          </a:r>
          <a:r>
            <a:rPr lang="fr-FR" sz="1100" b="0" baseline="0">
              <a:solidFill>
                <a:schemeClr val="dk1"/>
              </a:solidFill>
              <a:effectLst/>
              <a:latin typeface="+mn-lt"/>
              <a:ea typeface="+mn-ea"/>
              <a:cs typeface="+mn-cs"/>
            </a:rPr>
            <a:t> </a:t>
          </a:r>
          <a:r>
            <a:rPr lang="fr-FR" sz="1100" b="0">
              <a:solidFill>
                <a:schemeClr val="dk1"/>
              </a:solidFill>
              <a:effectLst/>
              <a:latin typeface="+mn-lt"/>
              <a:ea typeface="+mn-ea"/>
              <a:cs typeface="+mn-cs"/>
            </a:rPr>
            <a:t>2. La technologie a-t-elle un effet à court, -, moyen -, ou long terme sur la réduction du risque climatique ?</a:t>
          </a:r>
          <a:r>
            <a:rPr lang="fr-FR" sz="1100" b="0" baseline="0">
              <a:solidFill>
                <a:schemeClr val="dk1"/>
              </a:solidFill>
              <a:effectLst/>
              <a:latin typeface="+mn-lt"/>
              <a:ea typeface="+mn-ea"/>
              <a:cs typeface="+mn-cs"/>
            </a:rPr>
            <a:t> </a:t>
          </a:r>
          <a:r>
            <a:rPr lang="fr-FR" sz="1100" b="0">
              <a:solidFill>
                <a:schemeClr val="dk1"/>
              </a:solidFill>
              <a:effectLst/>
              <a:latin typeface="+mn-lt"/>
              <a:ea typeface="+mn-ea"/>
              <a:cs typeface="+mn-cs"/>
            </a:rPr>
            <a:t>3. La technologie réduit-elle le risque climatique indirectement ou directement ? La justification</a:t>
          </a:r>
          <a:r>
            <a:rPr lang="fr-FR" sz="1100" b="0" baseline="0">
              <a:solidFill>
                <a:schemeClr val="dk1"/>
              </a:solidFill>
              <a:effectLst/>
              <a:latin typeface="+mn-lt"/>
              <a:ea typeface="+mn-ea"/>
              <a:cs typeface="+mn-cs"/>
            </a:rPr>
            <a:t> qui sous-tend les scores peut être documentée dans l’onglet Justification de 	l’efficacité.</a:t>
          </a:r>
          <a:endParaRPr lang="en-US" sz="1000">
            <a:effectLst/>
          </a:endParaRPr>
        </a:p>
        <a:p>
          <a:pPr algn="l"/>
          <a:endParaRPr lang="fr-FR" sz="1000" b="0" u="none">
            <a:solidFill>
              <a:sysClr val="windowText" lastClr="000000"/>
            </a:solidFill>
            <a:effectLst/>
            <a:latin typeface="Rotis Sans Serif Pro" panose="020B0503030202020304" pitchFamily="34" charset="0"/>
            <a:ea typeface="+mn-ea"/>
            <a:cs typeface="+mn-cs"/>
          </a:endParaRPr>
        </a:p>
        <a:p>
          <a:r>
            <a:rPr lang="en-GB" sz="1000" b="1" u="sng" baseline="0">
              <a:solidFill>
                <a:schemeClr val="tx1"/>
              </a:solidFill>
              <a:effectLst/>
              <a:latin typeface="Rotis Sans Serif Pro" panose="020B0503030202020304" pitchFamily="34" charset="0"/>
              <a:ea typeface="+mn-ea"/>
              <a:cs typeface="+mn-cs"/>
            </a:rPr>
            <a:t>Étape</a:t>
          </a:r>
          <a:r>
            <a:rPr lang="en-GB" sz="1000" b="1" u="sng" baseline="0">
              <a:solidFill>
                <a:schemeClr val="dk1"/>
              </a:solidFill>
              <a:effectLst/>
              <a:latin typeface="+mn-lt"/>
              <a:ea typeface="+mn-ea"/>
              <a:cs typeface="+mn-cs"/>
            </a:rPr>
            <a:t> 2.2</a:t>
          </a:r>
          <a:r>
            <a:rPr lang="en-GB" sz="1100" b="0" baseline="0">
              <a:solidFill>
                <a:schemeClr val="dk1"/>
              </a:solidFill>
              <a:effectLst/>
              <a:latin typeface="+mn-lt"/>
              <a:ea typeface="+mn-ea"/>
              <a:cs typeface="+mn-cs"/>
            </a:rPr>
            <a:t>	</a:t>
          </a:r>
          <a:r>
            <a:rPr lang="fr-FR" sz="1100" b="1" u="sng" baseline="0">
              <a:solidFill>
                <a:schemeClr val="dk1"/>
              </a:solidFill>
              <a:effectLst/>
              <a:latin typeface="+mn-lt"/>
              <a:ea typeface="+mn-ea"/>
              <a:cs typeface="+mn-cs"/>
            </a:rPr>
            <a:t>Classement de la pertinence pour les politiques nationales</a:t>
          </a:r>
          <a:r>
            <a:rPr lang="fr-FR" sz="1100" b="1" baseline="0">
              <a:solidFill>
                <a:schemeClr val="dk1"/>
              </a:solidFill>
              <a:effectLst/>
              <a:latin typeface="+mn-lt"/>
              <a:ea typeface="+mn-ea"/>
              <a:cs typeface="+mn-cs"/>
            </a:rPr>
            <a:t> : </a:t>
          </a:r>
          <a:r>
            <a:rPr lang="fr-FR" sz="1100" b="0" baseline="0">
              <a:solidFill>
                <a:schemeClr val="dk1"/>
              </a:solidFill>
              <a:effectLst/>
              <a:latin typeface="+mn-lt"/>
              <a:ea typeface="+mn-ea"/>
              <a:cs typeface="+mn-cs"/>
            </a:rPr>
            <a:t>Pour chaque technologie, veuillez indiquer sur une </a:t>
          </a:r>
          <a:r>
            <a:rPr lang="fr-FR" sz="1100" b="1" u="sng" baseline="0">
              <a:solidFill>
                <a:schemeClr val="dk1"/>
              </a:solidFill>
              <a:effectLst/>
              <a:latin typeface="+mn-lt"/>
              <a:ea typeface="+mn-ea"/>
              <a:cs typeface="+mn-cs"/>
            </a:rPr>
            <a:t>échelle de 1 (non pertinente) à 5 (très pertinente, hautement prioritaire)</a:t>
          </a:r>
          <a:r>
            <a:rPr lang="fr-FR" sz="1100" b="0" baseline="0">
              <a:solidFill>
                <a:schemeClr val="dk1"/>
              </a:solidFill>
              <a:effectLst/>
              <a:latin typeface="+mn-lt"/>
              <a:ea typeface="+mn-ea"/>
              <a:cs typeface="+mn-cs"/>
            </a:rPr>
            <a:t> dans quelle mesure cette technologie est pertinente pour les politiques et les objectifs climatiques nationaux. Veuillez saisir la note dans la colonne W. Question d’orientation : Dans quelle mesure la technologie est-elle 	pertinente pour les stratégies et les objectifs nationaux d’adaptation énoncés dans la contribution déterminée au niveau national (NDC) et le Plan national d’adaptation (NAP)?</a:t>
          </a:r>
          <a:endParaRPr lang="en-US" sz="1000">
            <a:effectLst/>
          </a:endParaRPr>
        </a:p>
        <a:p>
          <a:pPr algn="l"/>
          <a:endParaRPr lang="en-GB" sz="1000" b="0" u="none" baseline="0">
            <a:solidFill>
              <a:schemeClr val="tx1"/>
            </a:solidFill>
            <a:effectLst/>
            <a:latin typeface="Rotis Sans Serif Pro" panose="020B0503030202020304" pitchFamily="34" charset="0"/>
            <a:ea typeface="+mn-ea"/>
            <a:cs typeface="+mn-cs"/>
          </a:endParaRPr>
        </a:p>
        <a:p>
          <a:r>
            <a:rPr lang="fr-FR" sz="1100" b="1" u="sng" baseline="0">
              <a:solidFill>
                <a:schemeClr val="dk1"/>
              </a:solidFill>
              <a:effectLst/>
              <a:latin typeface="+mn-lt"/>
              <a:ea typeface="+mn-ea"/>
              <a:cs typeface="+mn-cs"/>
            </a:rPr>
            <a:t>Interprétation des résultats : </a:t>
          </a:r>
          <a:endParaRPr lang="en-US" sz="10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000" b="1"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Efficacité d'adaptation moyenne de la technologie :</a:t>
          </a: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Une fois toutes les cellules nécessaires sont remplies, la dernière colonne (X) montre l’efficacité moyenne d’adaptation d’une technologie contre tous les risques climatiques identifiés. </a:t>
          </a:r>
          <a:endParaRPr lang="fr-FR" sz="1000" b="0" u="none" baseline="0">
            <a:solidFill>
              <a:schemeClr val="tx1"/>
            </a:solidFill>
            <a:effectLst/>
            <a:latin typeface="Rotis Sans Serif Pro" panose="020B0503030202020304" pitchFamily="34" charset="0"/>
            <a:ea typeface="+mn-ea"/>
            <a:cs typeface="+mn-cs"/>
          </a:endParaRPr>
        </a:p>
        <a:p>
          <a:pPr algn="l"/>
          <a:endParaRPr lang="fr-FR" sz="1000" b="0" u="none" baseline="0">
            <a:solidFill>
              <a:schemeClr val="tx1"/>
            </a:solidFill>
            <a:effectLst/>
            <a:latin typeface="Rotis Sans Serif Pro" panose="020B0503030202020304" pitchFamily="34" charset="0"/>
            <a:ea typeface="+mn-ea"/>
            <a:cs typeface="+mn-cs"/>
          </a:endParaRPr>
        </a:p>
        <a:p>
          <a:r>
            <a:rPr lang="fr-FR" sz="1000" b="1"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Efficacité d'adaptation moyenne pondérée de la technologie : </a:t>
          </a:r>
          <a:r>
            <a:rPr lang="fr-FR" sz="1100" b="0" baseline="0">
              <a:solidFill>
                <a:schemeClr val="dk1"/>
              </a:solidFill>
              <a:effectLst/>
              <a:latin typeface="+mn-lt"/>
              <a:ea typeface="+mn-ea"/>
              <a:cs typeface="+mn-cs"/>
            </a:rPr>
            <a:t> La colonne (Y) montre l’efficacité d’adaptation moyenne pondérée d’une technologie par rapport à tous les risques climatiques identifiés, c’est-à-dire l’efficacité d’adaptation spécifique pour ce contexte individuel. </a:t>
          </a:r>
          <a:endParaRPr lang="en-US" sz="1000">
            <a:effectLst/>
          </a:endParaRPr>
        </a:p>
        <a:p>
          <a:pPr algn="l"/>
          <a:endParaRPr lang="en-GB" sz="1000" b="0" u="none" baseline="0">
            <a:solidFill>
              <a:schemeClr val="tx1"/>
            </a:solidFill>
            <a:effectLst/>
            <a:latin typeface="Rotis Sans Serif Pro" panose="020B0503030202020304" pitchFamily="34" charset="0"/>
            <a:ea typeface="+mn-ea"/>
            <a:cs typeface="+mn-cs"/>
          </a:endParaRPr>
        </a:p>
        <a:p>
          <a:r>
            <a:rPr lang="en-GB" sz="1000" b="1"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Couverture moyenne des risques  :</a:t>
          </a:r>
          <a:r>
            <a:rPr lang="fr-FR" sz="1100" b="0" u="none" baseline="0">
              <a:solidFill>
                <a:schemeClr val="dk1"/>
              </a:solidFill>
              <a:effectLst/>
              <a:latin typeface="+mn-lt"/>
              <a:ea typeface="+mn-ea"/>
              <a:cs typeface="+mn-cs"/>
            </a:rPr>
            <a:t> </a:t>
          </a:r>
          <a:r>
            <a:rPr lang="fr-FR" sz="1100" b="0" baseline="0">
              <a:solidFill>
                <a:schemeClr val="dk1"/>
              </a:solidFill>
              <a:effectLst/>
              <a:latin typeface="+mn-lt"/>
              <a:ea typeface="+mn-ea"/>
              <a:cs typeface="+mn-cs"/>
            </a:rPr>
            <a:t>Une fois toutes les cellules correspondantes remplies, la dernière ligne (39) montre dans quelle mesure un risque climatique spécifique est couvert par les technologies mises en œuvre. </a:t>
          </a:r>
          <a:endParaRPr lang="en-US" sz="1000">
            <a:effectLst/>
          </a:endParaRPr>
        </a:p>
        <a:p>
          <a:pPr algn="l"/>
          <a:endParaRPr lang="en-GB" sz="1000" b="0" u="none" baseline="0">
            <a:solidFill>
              <a:schemeClr val="tx1"/>
            </a:solidFill>
            <a:effectLst/>
            <a:latin typeface="Rotis Sans Serif Pro" panose="020B0503030202020304" pitchFamily="34" charset="0"/>
            <a:ea typeface="+mn-ea"/>
            <a:cs typeface="+mn-cs"/>
          </a:endParaRPr>
        </a:p>
        <a:p>
          <a:pPr algn="l"/>
          <a:endParaRPr lang="en-GB" sz="1000" b="0" u="none" baseline="0">
            <a:solidFill>
              <a:schemeClr val="tx1"/>
            </a:solidFill>
            <a:effectLst/>
            <a:latin typeface="Rotis Sans Serif Pro" panose="020B0503030202020304" pitchFamily="34" charset="0"/>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116418</xdr:colOff>
      <xdr:row>0</xdr:row>
      <xdr:rowOff>116416</xdr:rowOff>
    </xdr:from>
    <xdr:to>
      <xdr:col>23</xdr:col>
      <xdr:colOff>495301</xdr:colOff>
      <xdr:row>3</xdr:row>
      <xdr:rowOff>1400175</xdr:rowOff>
    </xdr:to>
    <xdr:sp macro="" textlink="">
      <xdr:nvSpPr>
        <xdr:cNvPr id="2" name="Textfeld 3">
          <a:extLst>
            <a:ext uri="{FF2B5EF4-FFF2-40B4-BE49-F238E27FC236}">
              <a16:creationId xmlns:a16="http://schemas.microsoft.com/office/drawing/2014/main" id="{00000000-0008-0000-0400-000002000000}"/>
            </a:ext>
          </a:extLst>
        </xdr:cNvPr>
        <xdr:cNvSpPr txBox="1"/>
      </xdr:nvSpPr>
      <xdr:spPr>
        <a:xfrm>
          <a:off x="116418" y="116416"/>
          <a:ext cx="17952508" cy="2360084"/>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b="1" u="sng">
              <a:solidFill>
                <a:sysClr val="windowText" lastClr="000000"/>
              </a:solidFill>
              <a:effectLst/>
              <a:latin typeface="Rotis Sans Serif Pro" panose="020B0503030202020304" pitchFamily="34" charset="0"/>
              <a:ea typeface="+mn-ea"/>
              <a:cs typeface="+mn-cs"/>
            </a:rPr>
            <a:t>INSTRUCTION</a:t>
          </a:r>
        </a:p>
        <a:p>
          <a:pPr algn="just"/>
          <a:endParaRPr lang="en-GB" sz="1100" b="1" u="sng" baseline="0">
            <a:solidFill>
              <a:schemeClr val="tx1"/>
            </a:solidFill>
            <a:effectLst/>
            <a:latin typeface="Rotis Sans Serif Pro" panose="020B0503030202020304" pitchFamily="34" charset="0"/>
            <a:ea typeface="+mn-ea"/>
            <a:cs typeface="+mn-cs"/>
          </a:endParaRPr>
        </a:p>
        <a:p>
          <a:pPr eaLnBrk="1" fontAlgn="auto" latinLnBrk="0" hangingPunct="1"/>
          <a:r>
            <a:rPr lang="en-GB" sz="1100" b="1" u="sng" baseline="0">
              <a:solidFill>
                <a:schemeClr val="tx1"/>
              </a:solidFill>
              <a:effectLst/>
              <a:latin typeface="Rotis Sans Serif Pro" panose="020B0503030202020304" pitchFamily="34" charset="0"/>
              <a:ea typeface="+mn-ea"/>
              <a:cs typeface="+mn-cs"/>
            </a:rPr>
            <a:t>Étape 3.1</a:t>
          </a:r>
          <a:r>
            <a:rPr lang="en-GB" sz="1100" b="0"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Notation de la faisabilité locale :</a:t>
          </a:r>
          <a:r>
            <a:rPr lang="fr-FR" sz="1100" b="0" baseline="0">
              <a:solidFill>
                <a:schemeClr val="dk1"/>
              </a:solidFill>
              <a:effectLst/>
              <a:latin typeface="+mn-lt"/>
              <a:ea typeface="+mn-ea"/>
              <a:cs typeface="+mn-cs"/>
            </a:rPr>
            <a:t> Veuillez évaluer les mesures d’adaptation </a:t>
          </a:r>
          <a:r>
            <a:rPr lang="fr-FR" sz="1100" b="1" u="sng" baseline="0">
              <a:solidFill>
                <a:schemeClr val="dk1"/>
              </a:solidFill>
              <a:effectLst/>
              <a:latin typeface="+mn-lt"/>
              <a:ea typeface="+mn-ea"/>
              <a:cs typeface="+mn-cs"/>
            </a:rPr>
            <a:t>sur une échelle de 1 à 5</a:t>
          </a: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en fonction de leur faisabilité attendue ou prouvée dans le contexte local selon les critères socio-économiques. Par exemple, dans quelle mesure la technologie « Agroforesterie » est-elle socialement acceptée ? Dans quelle mesure les femmes peuvent-elles accéder 	la technologie « Agroforesterie » ? L’échelle de cinq niveaux va de « </a:t>
          </a:r>
          <a:r>
            <a:rPr lang="fr-FR" sz="1100" b="1" u="sng" baseline="0">
              <a:solidFill>
                <a:schemeClr val="dk1"/>
              </a:solidFill>
              <a:effectLst/>
              <a:latin typeface="+mn-lt"/>
              <a:ea typeface="+mn-ea"/>
              <a:cs typeface="+mn-cs"/>
            </a:rPr>
            <a:t>1 = très faible faisabilité locale</a:t>
          </a:r>
          <a:r>
            <a:rPr lang="fr-FR" sz="1100" b="0" baseline="0">
              <a:solidFill>
                <a:schemeClr val="dk1"/>
              </a:solidFill>
              <a:effectLst/>
              <a:latin typeface="+mn-lt"/>
              <a:ea typeface="+mn-ea"/>
              <a:cs typeface="+mn-cs"/>
            </a:rPr>
            <a:t>, 2 = faible faisabilité locale, 3 = faisabilité locale moyenne, 4 = faisabilité locale élevée et </a:t>
          </a:r>
          <a:r>
            <a:rPr lang="fr-FR" sz="1100" b="1" u="sng" baseline="0">
              <a:solidFill>
                <a:schemeClr val="dk1"/>
              </a:solidFill>
              <a:effectLst/>
              <a:latin typeface="+mn-lt"/>
              <a:ea typeface="+mn-ea"/>
              <a:cs typeface="+mn-cs"/>
            </a:rPr>
            <a:t>5 = très haute faisabilité locale ».</a:t>
          </a:r>
          <a:r>
            <a:rPr lang="fr-FR" sz="1100" b="0" baseline="0">
              <a:solidFill>
                <a:schemeClr val="dk1"/>
              </a:solidFill>
              <a:effectLst/>
              <a:latin typeface="+mn-lt"/>
              <a:ea typeface="+mn-ea"/>
              <a:cs typeface="+mn-cs"/>
            </a:rPr>
            <a:t> La fiche des critères socio-économiques fournit des détails sur les critères et les aspects à prendre en compte. Veuillez noter qu’une note élevée 	présente toujours une vision positive de la faisabilité locale. La pondération des critères de la ligne 7 peut être ajustée pour refléter les besoins de votre projet spécifique, si un critère a un coéfficient 0, il est exclu de l’analyse. </a:t>
          </a:r>
          <a:r>
            <a:rPr lang="fr-FR" sz="1100" b="0">
              <a:solidFill>
                <a:schemeClr val="dk1"/>
              </a:solidFill>
              <a:effectLst/>
              <a:latin typeface="+mn-lt"/>
              <a:ea typeface="+mn-ea"/>
              <a:cs typeface="+mn-cs"/>
            </a:rPr>
            <a:t>La justification</a:t>
          </a:r>
          <a:r>
            <a:rPr lang="fr-FR" sz="1100" b="0" baseline="0">
              <a:solidFill>
                <a:schemeClr val="dk1"/>
              </a:solidFill>
              <a:effectLst/>
              <a:latin typeface="+mn-lt"/>
              <a:ea typeface="+mn-ea"/>
              <a:cs typeface="+mn-cs"/>
            </a:rPr>
            <a:t> qui sous-tend les scores peut être documentée dans l’onglet Justification de la faisabilité.</a:t>
          </a:r>
          <a:endParaRPr lang="en-US">
            <a:effectLst/>
          </a:endParaRPr>
        </a:p>
        <a:p>
          <a:pPr algn="l"/>
          <a:endParaRPr lang="en-GB" sz="1100" b="0" u="none" baseline="0">
            <a:solidFill>
              <a:schemeClr val="tx1"/>
            </a:solidFill>
            <a:effectLst/>
            <a:latin typeface="Rotis Sans Serif Pro" panose="020B0503030202020304" pitchFamily="34" charset="0"/>
            <a:ea typeface="+mn-ea"/>
            <a:cs typeface="+mn-cs"/>
          </a:endParaRPr>
        </a:p>
        <a:p>
          <a:r>
            <a:rPr lang="fr-FR" sz="1100" b="1" u="sng" baseline="0">
              <a:solidFill>
                <a:schemeClr val="dk1"/>
              </a:solidFill>
              <a:effectLst/>
              <a:latin typeface="+mn-lt"/>
              <a:ea typeface="+mn-ea"/>
              <a:cs typeface="+mn-cs"/>
            </a:rPr>
            <a:t>Interprétation des résultats : </a:t>
          </a:r>
          <a:endParaRPr lang="en-US">
            <a:effectLst/>
          </a:endParaRPr>
        </a:p>
        <a:p>
          <a:pPr algn="l"/>
          <a:r>
            <a:rPr lang="fr-FR" sz="1100" b="1" u="none" baseline="0">
              <a:solidFill>
                <a:schemeClr val="dk1"/>
              </a:solidFill>
              <a:effectLst/>
              <a:latin typeface="+mn-lt"/>
              <a:ea typeface="+mn-ea"/>
              <a:cs typeface="+mn-cs"/>
            </a:rPr>
            <a:t>	</a:t>
          </a:r>
          <a:r>
            <a:rPr lang="fr-FR" sz="1100" b="1" u="sng" baseline="0">
              <a:solidFill>
                <a:schemeClr val="dk1"/>
              </a:solidFill>
              <a:effectLst/>
              <a:latin typeface="+mn-lt"/>
              <a:ea typeface="+mn-ea"/>
              <a:cs typeface="+mn-cs"/>
            </a:rPr>
            <a:t>Efficacité moyenne de la faisabilité de la technologie </a:t>
          </a:r>
          <a:r>
            <a:rPr lang="en-GB" sz="1100" b="1" u="sng" baseline="0">
              <a:solidFill>
                <a:schemeClr val="tx1"/>
              </a:solidFill>
              <a:effectLst/>
              <a:latin typeface="Rotis Sans Serif Pro" panose="020B0503030202020304" pitchFamily="34" charset="0"/>
              <a:ea typeface="+mn-ea"/>
              <a:cs typeface="+mn-cs"/>
            </a:rPr>
            <a:t>:</a:t>
          </a:r>
          <a:r>
            <a:rPr lang="en-GB" sz="1100" b="1" u="none" baseline="0">
              <a:solidFill>
                <a:schemeClr val="tx1"/>
              </a:solidFill>
              <a:effectLst/>
              <a:latin typeface="Rotis Sans Serif Pro" panose="020B0503030202020304" pitchFamily="34" charset="0"/>
              <a:ea typeface="+mn-ea"/>
              <a:cs typeface="+mn-cs"/>
            </a:rPr>
            <a:t>  </a:t>
          </a:r>
          <a:r>
            <a:rPr lang="fr-FR" sz="1100" b="0" baseline="0">
              <a:solidFill>
                <a:schemeClr val="dk1"/>
              </a:solidFill>
              <a:effectLst/>
              <a:latin typeface="+mn-lt"/>
              <a:ea typeface="+mn-ea"/>
              <a:cs typeface="+mn-cs"/>
            </a:rPr>
            <a:t>Une fois toutes les cellules concernées sont remplies, la dernière colonne (U) montre l’efficacité moyenne de la faisabilité locale d’une technologie au regard de tous les critères socio-économiques</a:t>
          </a:r>
          <a:r>
            <a:rPr lang="en-GB" sz="1100" b="0" u="none" baseline="0">
              <a:solidFill>
                <a:schemeClr val="tx1"/>
              </a:solidFill>
              <a:effectLst/>
              <a:latin typeface="Rotis Sans Serif Pro" panose="020B0503030202020304" pitchFamily="34" charset="0"/>
              <a:ea typeface="+mn-ea"/>
              <a:cs typeface="+mn-cs"/>
            </a:rPr>
            <a:t>.</a:t>
          </a:r>
        </a:p>
        <a:p>
          <a:pPr algn="l"/>
          <a:endParaRPr lang="fr-FR" sz="1100" b="0" u="none" baseline="0">
            <a:solidFill>
              <a:schemeClr val="tx1"/>
            </a:solidFill>
            <a:effectLst/>
            <a:latin typeface="Rotis Sans Serif Pro" panose="020B0503030202020304" pitchFamily="34" charset="0"/>
            <a:ea typeface="+mn-ea"/>
            <a:cs typeface="+mn-cs"/>
          </a:endParaRPr>
        </a:p>
        <a:p>
          <a:r>
            <a:rPr lang="fr-FR" sz="1100" b="0" u="none" baseline="0">
              <a:solidFill>
                <a:schemeClr val="tx1"/>
              </a:solidFill>
              <a:effectLst/>
              <a:latin typeface="Rotis Sans Serif Pro" panose="020B0503030202020304" pitchFamily="34" charset="0"/>
              <a:ea typeface="+mn-ea"/>
              <a:cs typeface="+mn-cs"/>
            </a:rPr>
            <a:t>	</a:t>
          </a:r>
          <a:r>
            <a:rPr lang="fr-FR" sz="1100" b="1" u="sng" baseline="0">
              <a:solidFill>
                <a:schemeClr val="dk1"/>
              </a:solidFill>
              <a:effectLst/>
              <a:latin typeface="+mn-lt"/>
              <a:ea typeface="+mn-ea"/>
              <a:cs typeface="+mn-cs"/>
            </a:rPr>
            <a:t>Faisabilité locale moyenne pondérée de la technologie </a:t>
          </a:r>
          <a:r>
            <a:rPr lang="fr-FR" sz="1100" b="1" u="sng" baseline="0">
              <a:solidFill>
                <a:schemeClr val="tx1"/>
              </a:solidFill>
              <a:effectLst/>
              <a:latin typeface="Rotis Sans Serif Pro" panose="020B0503030202020304" pitchFamily="34" charset="0"/>
              <a:ea typeface="+mn-ea"/>
              <a:cs typeface="+mn-cs"/>
            </a:rPr>
            <a:t>: </a:t>
          </a:r>
          <a:r>
            <a:rPr lang="fr-FR" sz="1100" b="0" u="none" baseline="0">
              <a:solidFill>
                <a:schemeClr val="tx1"/>
              </a:solidFill>
              <a:effectLst/>
              <a:latin typeface="Rotis Sans Serif Pro" panose="020B0503030202020304" pitchFamily="34" charset="0"/>
              <a:ea typeface="+mn-ea"/>
              <a:cs typeface="+mn-cs"/>
            </a:rPr>
            <a:t> </a:t>
          </a:r>
          <a:r>
            <a:rPr lang="fr-FR" sz="1100" b="0" baseline="0">
              <a:solidFill>
                <a:schemeClr val="dk1"/>
              </a:solidFill>
              <a:effectLst/>
              <a:latin typeface="+mn-lt"/>
              <a:ea typeface="+mn-ea"/>
              <a:cs typeface="+mn-cs"/>
            </a:rPr>
            <a:t>La colonne (V) montre la faisabilité locale moyenne  pondérée d’une technologie par rapport à tous critères socio-économiques, ce qui signifie que la faisabilité est pondérée en fonction du classement des critères.</a:t>
          </a:r>
          <a:endParaRPr lang="en-US">
            <a:effectLst/>
          </a:endParaRPr>
        </a:p>
        <a:p>
          <a:pPr algn="l"/>
          <a:endParaRPr lang="en-GB" sz="1100" b="0" u="none" baseline="0">
            <a:solidFill>
              <a:schemeClr val="tx1"/>
            </a:solidFill>
            <a:effectLst/>
            <a:latin typeface="Rotis Sans Serif Pro" panose="020B0503030202020304" pitchFamily="34" charset="0"/>
            <a:ea typeface="+mn-ea"/>
            <a:cs typeface="+mn-cs"/>
          </a:endParaRPr>
        </a:p>
        <a:p>
          <a:pPr algn="l"/>
          <a:r>
            <a:rPr lang="en-GB" sz="1100" b="1" u="none" baseline="0">
              <a:solidFill>
                <a:schemeClr val="tx1"/>
              </a:solidFill>
              <a:effectLst/>
              <a:latin typeface="Rotis Sans Serif Pro" panose="020B0503030202020304" pitchFamily="34" charset="0"/>
              <a:ea typeface="+mn-ea"/>
              <a:cs typeface="+mn-cs"/>
            </a:rPr>
            <a:t>	</a:t>
          </a:r>
          <a:r>
            <a:rPr lang="en-GB" sz="1100" b="1" u="sng" baseline="0">
              <a:solidFill>
                <a:schemeClr val="tx1"/>
              </a:solidFill>
              <a:effectLst/>
              <a:latin typeface="Rotis Sans Serif Pro" panose="020B0503030202020304" pitchFamily="34" charset="0"/>
              <a:ea typeface="+mn-ea"/>
              <a:cs typeface="+mn-cs"/>
            </a:rPr>
            <a:t>Couverture moyenne de l’indicateur socio-économique / co-bénéfice :</a:t>
          </a:r>
          <a:r>
            <a:rPr lang="en-GB" sz="1100" b="1" u="none" baseline="0">
              <a:solidFill>
                <a:schemeClr val="tx1"/>
              </a:solidFill>
              <a:effectLst/>
              <a:latin typeface="Rotis Sans Serif Pro" panose="020B0503030202020304" pitchFamily="34" charset="0"/>
              <a:ea typeface="+mn-ea"/>
              <a:cs typeface="+mn-cs"/>
            </a:rPr>
            <a:t> </a:t>
          </a:r>
          <a:r>
            <a:rPr lang="fr-FR" sz="1100" b="0" baseline="0">
              <a:solidFill>
                <a:schemeClr val="dk1"/>
              </a:solidFill>
              <a:effectLst/>
              <a:latin typeface="+mn-lt"/>
              <a:ea typeface="+mn-ea"/>
              <a:cs typeface="+mn-cs"/>
            </a:rPr>
            <a:t>Une fois toutes les cellules concernées remplies, la dernière ligne (39) montre dans quelle mesure critère spécifique est couvert par les technologies mises en œuvre. </a:t>
          </a:r>
          <a:endParaRPr lang="en-GB" sz="1000" b="0" u="none" baseline="0">
            <a:solidFill>
              <a:schemeClr val="tx1"/>
            </a:solidFill>
            <a:effectLst/>
            <a:latin typeface="Rotis Sans Serif Pro" panose="020B0503030202020304" pitchFamily="34" charset="0"/>
            <a:ea typeface="+mn-ea"/>
            <a:cs typeface="+mn-cs"/>
          </a:endParaRPr>
        </a:p>
        <a:p>
          <a:pPr algn="l"/>
          <a:endParaRPr lang="en-GB" sz="1000" b="0" u="none" baseline="0">
            <a:solidFill>
              <a:schemeClr val="tx1"/>
            </a:solidFill>
            <a:effectLst/>
            <a:latin typeface="Rotis Sans Serif Pro" panose="020B0503030202020304"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123824</xdr:colOff>
      <xdr:row>0</xdr:row>
      <xdr:rowOff>133349</xdr:rowOff>
    </xdr:from>
    <xdr:to>
      <xdr:col>22</xdr:col>
      <xdr:colOff>742949</xdr:colOff>
      <xdr:row>0</xdr:row>
      <xdr:rowOff>904874</xdr:rowOff>
    </xdr:to>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123824" y="133349"/>
          <a:ext cx="16678275" cy="771525"/>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1100" b="1" u="sng">
              <a:solidFill>
                <a:schemeClr val="dk1"/>
              </a:solidFill>
              <a:effectLst/>
              <a:latin typeface="Rotis Sans Serif Pro" panose="020B0503030202020304" pitchFamily="34" charset="0"/>
              <a:ea typeface="+mn-ea"/>
              <a:cs typeface="+mn-cs"/>
            </a:rPr>
            <a:t>INSTRUCTION</a:t>
          </a:r>
        </a:p>
        <a:p>
          <a:pPr algn="ctr">
            <a:spcAft>
              <a:spcPts val="300"/>
            </a:spcAft>
          </a:pPr>
          <a:endParaRPr lang="en-GB" sz="1100" b="1" u="sng">
            <a:solidFill>
              <a:schemeClr val="dk1"/>
            </a:solidFill>
            <a:effectLst/>
            <a:latin typeface="Rotis Sans Serif Pro" panose="020B0503030202020304" pitchFamily="34" charset="0"/>
            <a:ea typeface="+mn-ea"/>
            <a:cs typeface="+mn-cs"/>
          </a:endParaRPr>
        </a:p>
        <a:p>
          <a:pPr algn="ctr"/>
          <a:r>
            <a:rPr lang="fr-FR" sz="1100" b="0">
              <a:solidFill>
                <a:schemeClr val="dk1"/>
              </a:solidFill>
              <a:effectLst/>
              <a:latin typeface="+mn-lt"/>
              <a:ea typeface="+mn-ea"/>
              <a:cs typeface="+mn-cs"/>
            </a:rPr>
            <a:t>Veuillez</a:t>
          </a:r>
          <a:r>
            <a:rPr lang="fr-FR" sz="1100" b="0" baseline="0">
              <a:solidFill>
                <a:schemeClr val="dk1"/>
              </a:solidFill>
              <a:effectLst/>
              <a:latin typeface="+mn-lt"/>
              <a:ea typeface="+mn-ea"/>
              <a:cs typeface="+mn-cs"/>
            </a:rPr>
            <a:t> saisir les arguments spécifiques (les plus pertinents) qui ont conduit à l’évaluation respective à l’étape 2. </a:t>
          </a:r>
          <a:endParaRPr lang="en-US">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123824</xdr:colOff>
      <xdr:row>0</xdr:row>
      <xdr:rowOff>133349</xdr:rowOff>
    </xdr:from>
    <xdr:to>
      <xdr:col>20</xdr:col>
      <xdr:colOff>0</xdr:colOff>
      <xdr:row>1</xdr:row>
      <xdr:rowOff>142875</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123824" y="133349"/>
          <a:ext cx="15116176" cy="200026"/>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300"/>
            </a:spcAft>
          </a:pPr>
          <a:r>
            <a:rPr lang="en-GB" sz="1100" b="1" u="sng">
              <a:solidFill>
                <a:schemeClr val="dk1"/>
              </a:solidFill>
              <a:effectLst/>
              <a:latin typeface="Rotis Sans Serif Pro" panose="020B0503030202020304" pitchFamily="34" charset="0"/>
              <a:ea typeface="+mn-ea"/>
              <a:cs typeface="+mn-cs"/>
            </a:rPr>
            <a:t>INSTRUCTION</a:t>
          </a:r>
        </a:p>
        <a:p>
          <a:pPr algn="ctr">
            <a:spcAft>
              <a:spcPts val="300"/>
            </a:spcAft>
          </a:pPr>
          <a:endParaRPr lang="en-GB" sz="1100" b="1" u="sng">
            <a:solidFill>
              <a:schemeClr val="dk1"/>
            </a:solidFill>
            <a:effectLst/>
            <a:latin typeface="Rotis Sans Serif Pro" panose="020B0503030202020304" pitchFamily="34" charset="0"/>
            <a:ea typeface="+mn-ea"/>
            <a:cs typeface="+mn-cs"/>
          </a:endParaRPr>
        </a:p>
        <a:p>
          <a:pPr algn="ctr">
            <a:spcAft>
              <a:spcPts val="300"/>
            </a:spcAft>
          </a:pPr>
          <a:r>
            <a:rPr lang="de-DE" sz="1100" b="0" u="none">
              <a:solidFill>
                <a:schemeClr val="dk1"/>
              </a:solidFill>
              <a:effectLst/>
              <a:latin typeface="Rotis Sans Serif Pro" panose="020B0503030202020304" pitchFamily="34" charset="0"/>
              <a:ea typeface="+mn-ea"/>
              <a:cs typeface="+mn-cs"/>
            </a:rPr>
            <a:t>Veuillez saisir les arguments spécifiques (les plus pertinents) qui ont conduit à l’évaluation respective à l’étape 3.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82550</xdr:colOff>
      <xdr:row>1</xdr:row>
      <xdr:rowOff>56884</xdr:rowOff>
    </xdr:from>
    <xdr:to>
      <xdr:col>7</xdr:col>
      <xdr:colOff>10583</xdr:colOff>
      <xdr:row>2</xdr:row>
      <xdr:rowOff>317500</xdr:rowOff>
    </xdr:to>
    <xdr:sp macro="" textlink="">
      <xdr:nvSpPr>
        <xdr:cNvPr id="2" name="Textfeld 1">
          <a:extLst>
            <a:ext uri="{FF2B5EF4-FFF2-40B4-BE49-F238E27FC236}">
              <a16:creationId xmlns:a16="http://schemas.microsoft.com/office/drawing/2014/main" id="{00000000-0008-0000-0800-000002000000}"/>
            </a:ext>
          </a:extLst>
        </xdr:cNvPr>
        <xdr:cNvSpPr txBox="1"/>
      </xdr:nvSpPr>
      <xdr:spPr>
        <a:xfrm>
          <a:off x="146050" y="173301"/>
          <a:ext cx="16395700" cy="588699"/>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t>Définitions des technologies de la gestion durable des terres </a:t>
          </a:r>
          <a:r>
            <a:rPr lang="fr-FR" sz="1800" b="0" i="0" u="none" strike="noStrike">
              <a:solidFill>
                <a:sysClr val="windowText" lastClr="000000"/>
              </a:solidFill>
              <a:effectLst/>
              <a:latin typeface="+mn-lt"/>
              <a:ea typeface="+mn-ea"/>
              <a:cs typeface="+mn-cs"/>
            </a:rPr>
            <a:t>[à titre d'information uniquement</a:t>
          </a:r>
          <a:r>
            <a:rPr lang="fr-FR" sz="1800" b="0" i="0" u="none" strike="noStrike" baseline="0">
              <a:solidFill>
                <a:sysClr val="windowText" lastClr="000000"/>
              </a:solidFill>
              <a:effectLst/>
              <a:latin typeface="+mn-lt"/>
              <a:ea typeface="+mn-ea"/>
              <a:cs typeface="+mn-cs"/>
            </a:rPr>
            <a:t>]</a:t>
          </a:r>
          <a:endParaRPr lang="fr-FR" sz="18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82550</xdr:colOff>
      <xdr:row>1</xdr:row>
      <xdr:rowOff>56884</xdr:rowOff>
    </xdr:from>
    <xdr:to>
      <xdr:col>6</xdr:col>
      <xdr:colOff>0</xdr:colOff>
      <xdr:row>2</xdr:row>
      <xdr:rowOff>317500</xdr:rowOff>
    </xdr:to>
    <xdr:sp macro="" textlink="">
      <xdr:nvSpPr>
        <xdr:cNvPr id="2" name="Textfeld 1">
          <a:extLst>
            <a:ext uri="{FF2B5EF4-FFF2-40B4-BE49-F238E27FC236}">
              <a16:creationId xmlns:a16="http://schemas.microsoft.com/office/drawing/2014/main" id="{00000000-0008-0000-0900-000002000000}"/>
            </a:ext>
          </a:extLst>
        </xdr:cNvPr>
        <xdr:cNvSpPr txBox="1"/>
      </xdr:nvSpPr>
      <xdr:spPr>
        <a:xfrm>
          <a:off x="149225" y="171184"/>
          <a:ext cx="15671800" cy="584466"/>
        </a:xfrm>
        <a:prstGeom prst="rect">
          <a:avLst/>
        </a:prstGeom>
        <a:solidFill>
          <a:srgbClr val="00854A">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i="0" u="none" strike="noStrike">
              <a:solidFill>
                <a:schemeClr val="dk1"/>
              </a:solidFill>
              <a:effectLst/>
              <a:latin typeface="+mn-lt"/>
              <a:ea typeface="+mn-ea"/>
              <a:cs typeface="+mn-cs"/>
            </a:rPr>
            <a:t>Définition des risques</a:t>
          </a:r>
          <a:r>
            <a:rPr lang="fr-FR" sz="1800" b="1" i="0" u="none" strike="noStrike" baseline="0">
              <a:solidFill>
                <a:schemeClr val="dk1"/>
              </a:solidFill>
              <a:effectLst/>
              <a:latin typeface="+mn-lt"/>
              <a:ea typeface="+mn-ea"/>
              <a:cs typeface="+mn-cs"/>
            </a:rPr>
            <a:t> climatiques </a:t>
          </a:r>
          <a:r>
            <a:rPr lang="fr-FR" sz="1800" b="0" i="0" u="none" strike="noStrike">
              <a:solidFill>
                <a:sysClr val="windowText" lastClr="000000"/>
              </a:solidFill>
              <a:effectLst/>
              <a:latin typeface="+mn-lt"/>
              <a:ea typeface="+mn-ea"/>
              <a:cs typeface="+mn-cs"/>
            </a:rPr>
            <a:t>[à titre d'information uniquement]</a:t>
          </a:r>
          <a:endParaRPr lang="fr-FR" sz="18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5" Type="http://schemas.openxmlformats.org/officeDocument/2006/relationships/ctrlProp" Target="../ctrlProps/ctrlProp43.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72FB7-4A8E-46B8-9738-E38721971640}">
  <sheetPr codeName="Tabelle3">
    <tabColor rgb="FFF7BB3D"/>
  </sheetPr>
  <dimension ref="B2:O42"/>
  <sheetViews>
    <sheetView showGridLines="0" tabSelected="1" topLeftCell="A7" zoomScale="90" zoomScaleNormal="90" workbookViewId="0">
      <selection activeCell="I44" sqref="I44"/>
    </sheetView>
  </sheetViews>
  <sheetFormatPr defaultColWidth="11.42578125" defaultRowHeight="15"/>
  <cols>
    <col min="1" max="1" width="5.140625" customWidth="1"/>
    <col min="5" max="5" width="14.42578125" customWidth="1"/>
  </cols>
  <sheetData>
    <row r="2" spans="15:15">
      <c r="O2" s="87" t="s">
        <v>249</v>
      </c>
    </row>
    <row r="18" spans="15:15">
      <c r="O18" s="1"/>
    </row>
    <row r="40" spans="2:8" ht="6" customHeight="1"/>
    <row r="41" spans="2:8" ht="23.25" customHeight="1">
      <c r="B41" s="90" t="s">
        <v>250</v>
      </c>
      <c r="C41" s="91"/>
      <c r="D41" s="91"/>
      <c r="E41" s="92"/>
      <c r="G41" s="90" t="s">
        <v>251</v>
      </c>
      <c r="H41" s="96"/>
    </row>
    <row r="42" spans="2:8" ht="23.25" customHeight="1">
      <c r="B42" s="93"/>
      <c r="C42" s="94"/>
      <c r="D42" s="94"/>
      <c r="E42" s="95"/>
      <c r="G42" s="93"/>
      <c r="H42" s="95"/>
    </row>
  </sheetData>
  <sheetProtection sheet="1" objects="1" scenarios="1"/>
  <protectedRanges>
    <protectedRange sqref="B42:E42" name="Range1"/>
  </protectedRanges>
  <mergeCells count="4">
    <mergeCell ref="B41:E41"/>
    <mergeCell ref="B42:E42"/>
    <mergeCell ref="G41:H41"/>
    <mergeCell ref="G42:H42"/>
  </mergeCells>
  <pageMargins left="0.7" right="0.7" top="0.78740157499999996" bottom="0.78740157499999996"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5CA-C7C3-4827-8E39-2010CF8F2F3E}">
  <sheetPr>
    <tabColor rgb="FFBEC5C9"/>
  </sheetPr>
  <dimension ref="C1:H24"/>
  <sheetViews>
    <sheetView showGridLines="0" zoomScale="90" zoomScaleNormal="90" workbookViewId="0">
      <selection activeCell="F8" sqref="F8"/>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34.140625" style="79" customWidth="1"/>
    <col min="6" max="6" width="200.85546875" style="79" customWidth="1"/>
    <col min="7" max="11" width="10.7109375" style="39"/>
    <col min="12" max="12" width="4.5703125" style="39" customWidth="1"/>
    <col min="13" max="16384" width="10.7109375" style="39"/>
  </cols>
  <sheetData>
    <row r="1" spans="5:8" ht="9" customHeight="1"/>
    <row r="2" spans="5:8" ht="25.5" customHeight="1">
      <c r="E2" s="80"/>
      <c r="F2" s="81"/>
      <c r="G2" s="41"/>
      <c r="H2" s="41"/>
    </row>
    <row r="3" spans="5:8" ht="34.5" customHeight="1"/>
    <row r="4" spans="5:8" ht="6.75" customHeight="1"/>
    <row r="5" spans="5:8" ht="6" customHeight="1"/>
    <row r="6" spans="5:8" ht="15.75">
      <c r="E6" s="65" t="s">
        <v>186</v>
      </c>
      <c r="F6" s="65" t="s">
        <v>120</v>
      </c>
    </row>
    <row r="7" spans="5:8" ht="69.75" customHeight="1">
      <c r="E7" s="67" t="s">
        <v>61</v>
      </c>
      <c r="F7" s="76" t="s">
        <v>189</v>
      </c>
    </row>
    <row r="8" spans="5:8" ht="69.75" customHeight="1">
      <c r="E8" s="67" t="s">
        <v>62</v>
      </c>
      <c r="F8" s="76" t="s">
        <v>190</v>
      </c>
    </row>
    <row r="9" spans="5:8" ht="69.75" customHeight="1">
      <c r="E9" s="67" t="s">
        <v>191</v>
      </c>
      <c r="F9" s="76" t="s">
        <v>192</v>
      </c>
    </row>
    <row r="10" spans="5:8" ht="69.75" customHeight="1">
      <c r="E10" s="67" t="s">
        <v>193</v>
      </c>
      <c r="F10" s="76" t="s">
        <v>194</v>
      </c>
    </row>
    <row r="11" spans="5:8" ht="69.75" customHeight="1">
      <c r="E11" s="67" t="s">
        <v>195</v>
      </c>
      <c r="F11" s="76" t="s">
        <v>196</v>
      </c>
    </row>
    <row r="12" spans="5:8" ht="66" customHeight="1">
      <c r="E12" s="67" t="s">
        <v>67</v>
      </c>
      <c r="F12" s="78" t="s">
        <v>197</v>
      </c>
    </row>
    <row r="13" spans="5:8" ht="40.5" customHeight="1">
      <c r="E13" s="67" t="s">
        <v>66</v>
      </c>
      <c r="F13" s="78" t="s">
        <v>198</v>
      </c>
    </row>
    <row r="14" spans="5:8" ht="67.5" customHeight="1">
      <c r="E14" s="67" t="s">
        <v>187</v>
      </c>
      <c r="F14" s="78" t="s">
        <v>188</v>
      </c>
    </row>
    <row r="15" spans="5:8" ht="54" customHeight="1">
      <c r="E15" s="67" t="s">
        <v>199</v>
      </c>
      <c r="F15" s="76" t="s">
        <v>200</v>
      </c>
    </row>
    <row r="16" spans="5:8" ht="40.5" customHeight="1">
      <c r="E16" s="67" t="s">
        <v>201</v>
      </c>
      <c r="F16" s="78" t="s">
        <v>202</v>
      </c>
    </row>
    <row r="17" spans="5:6" ht="63.75" customHeight="1">
      <c r="E17" s="67" t="s">
        <v>203</v>
      </c>
      <c r="F17" s="78" t="s">
        <v>204</v>
      </c>
    </row>
    <row r="18" spans="5:6" ht="54" customHeight="1">
      <c r="E18" s="67" t="s">
        <v>72</v>
      </c>
      <c r="F18" s="78" t="s">
        <v>205</v>
      </c>
    </row>
    <row r="19" spans="5:6" ht="76.5" customHeight="1">
      <c r="E19" s="67" t="s">
        <v>73</v>
      </c>
      <c r="F19" s="78" t="s">
        <v>206</v>
      </c>
    </row>
    <row r="20" spans="5:6" ht="68.25" customHeight="1">
      <c r="E20" s="67" t="s">
        <v>207</v>
      </c>
      <c r="F20" s="78" t="s">
        <v>208</v>
      </c>
    </row>
    <row r="21" spans="5:6" ht="79.5" customHeight="1">
      <c r="E21" s="67" t="s">
        <v>209</v>
      </c>
      <c r="F21" s="78" t="s">
        <v>210</v>
      </c>
    </row>
    <row r="22" spans="5:6" ht="53.25" customHeight="1">
      <c r="E22" s="67" t="s">
        <v>211</v>
      </c>
      <c r="F22" s="78" t="s">
        <v>212</v>
      </c>
    </row>
    <row r="23" spans="5:6" ht="54" customHeight="1">
      <c r="E23" s="67" t="s">
        <v>213</v>
      </c>
      <c r="F23" s="78" t="s">
        <v>214</v>
      </c>
    </row>
    <row r="24" spans="5:6" ht="54" customHeight="1">
      <c r="E24" s="67" t="s">
        <v>77</v>
      </c>
      <c r="F24" s="78" t="s">
        <v>215</v>
      </c>
    </row>
  </sheetData>
  <sheetProtection sheet="1" objects="1" scenarios="1"/>
  <pageMargins left="0.7" right="0.7" top="0.78740157499999996" bottom="0.78740157499999996"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4153-70FE-49B5-89B8-79AE34E00729}">
  <sheetPr>
    <tabColor rgb="FFBEC5C9"/>
  </sheetPr>
  <dimension ref="C1:H22"/>
  <sheetViews>
    <sheetView showGridLines="0" zoomScale="90" zoomScaleNormal="90" workbookViewId="0">
      <selection activeCell="F8" sqref="F8"/>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34.140625" style="39" customWidth="1"/>
    <col min="6" max="6" width="200.85546875" style="39" customWidth="1"/>
    <col min="7" max="11" width="10.7109375" style="39"/>
    <col min="12" max="12" width="4.5703125" style="39" customWidth="1"/>
    <col min="13" max="16384" width="10.7109375" style="39"/>
  </cols>
  <sheetData>
    <row r="1" spans="5:8" ht="9" customHeight="1"/>
    <row r="2" spans="5:8" ht="25.5" customHeight="1">
      <c r="E2" s="43"/>
      <c r="F2" s="42"/>
      <c r="G2" s="41"/>
      <c r="H2" s="41"/>
    </row>
    <row r="3" spans="5:8" ht="34.5" customHeight="1"/>
    <row r="4" spans="5:8" ht="6.75" customHeight="1"/>
    <row r="5" spans="5:8" ht="6" customHeight="1"/>
    <row r="6" spans="5:8" ht="15.75">
      <c r="E6" s="65" t="s">
        <v>5</v>
      </c>
      <c r="F6" s="66" t="s">
        <v>4</v>
      </c>
    </row>
    <row r="7" spans="5:8" ht="69.75" customHeight="1">
      <c r="E7" s="67" t="s">
        <v>218</v>
      </c>
      <c r="F7" s="76" t="s">
        <v>219</v>
      </c>
    </row>
    <row r="8" spans="5:8" ht="69.75" customHeight="1">
      <c r="E8" s="67" t="s">
        <v>216</v>
      </c>
      <c r="F8" s="76" t="s">
        <v>217</v>
      </c>
    </row>
    <row r="9" spans="5:8" ht="72" customHeight="1">
      <c r="E9" s="67" t="s">
        <v>220</v>
      </c>
      <c r="F9" s="78" t="s">
        <v>221</v>
      </c>
    </row>
    <row r="10" spans="5:8" ht="73.5" customHeight="1">
      <c r="E10" s="68" t="s">
        <v>222</v>
      </c>
      <c r="F10" s="78" t="s">
        <v>223</v>
      </c>
    </row>
    <row r="11" spans="5:8" ht="63" customHeight="1">
      <c r="E11" s="67" t="s">
        <v>224</v>
      </c>
      <c r="F11" s="76" t="s">
        <v>225</v>
      </c>
    </row>
    <row r="12" spans="5:8" ht="40.5" customHeight="1">
      <c r="E12" s="67" t="s">
        <v>226</v>
      </c>
      <c r="F12" s="78" t="s">
        <v>227</v>
      </c>
    </row>
    <row r="13" spans="5:8" ht="80.25" customHeight="1">
      <c r="E13" s="67" t="s">
        <v>228</v>
      </c>
      <c r="F13" s="78" t="s">
        <v>229</v>
      </c>
    </row>
    <row r="14" spans="5:8" ht="69.75" customHeight="1">
      <c r="E14" s="67" t="s">
        <v>230</v>
      </c>
      <c r="F14" s="78" t="s">
        <v>231</v>
      </c>
    </row>
    <row r="15" spans="5:8" ht="76.5" customHeight="1">
      <c r="E15" s="67" t="s">
        <v>232</v>
      </c>
      <c r="F15" s="78" t="s">
        <v>233</v>
      </c>
    </row>
    <row r="16" spans="5:8" ht="77.25" customHeight="1">
      <c r="E16" s="67" t="s">
        <v>234</v>
      </c>
      <c r="F16" s="78" t="s">
        <v>235</v>
      </c>
    </row>
    <row r="17" spans="5:6" ht="79.5" customHeight="1">
      <c r="E17" s="67" t="s">
        <v>237</v>
      </c>
      <c r="F17" s="78" t="s">
        <v>238</v>
      </c>
    </row>
    <row r="18" spans="5:6" ht="62.25" customHeight="1">
      <c r="E18" s="67" t="s">
        <v>239</v>
      </c>
      <c r="F18" s="78" t="s">
        <v>240</v>
      </c>
    </row>
    <row r="19" spans="5:6" ht="54" customHeight="1">
      <c r="E19" s="67" t="s">
        <v>241</v>
      </c>
      <c r="F19" s="78" t="s">
        <v>242</v>
      </c>
    </row>
    <row r="20" spans="5:6" ht="54.75" customHeight="1">
      <c r="E20" s="67" t="s">
        <v>243</v>
      </c>
      <c r="F20" s="78" t="s">
        <v>244</v>
      </c>
    </row>
    <row r="21" spans="5:6" ht="53.25" customHeight="1">
      <c r="E21" s="67" t="s">
        <v>245</v>
      </c>
      <c r="F21" s="78" t="s">
        <v>246</v>
      </c>
    </row>
    <row r="22" spans="5:6" ht="73.5" customHeight="1">
      <c r="E22" s="67" t="s">
        <v>247</v>
      </c>
      <c r="F22" s="78" t="s">
        <v>248</v>
      </c>
    </row>
  </sheetData>
  <sheetProtection sheet="1" objects="1" scenarios="1"/>
  <pageMargins left="0.7" right="0.7" top="0.78740157499999996" bottom="0.78740157499999996"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EFE7-6070-4A90-807D-86A7399DC15C}">
  <sheetPr codeName="Tabelle1">
    <tabColor rgb="FF007194"/>
  </sheetPr>
  <dimension ref="B1:Y38"/>
  <sheetViews>
    <sheetView showGridLines="0" zoomScaleNormal="100" workbookViewId="0">
      <pane xSplit="1" ySplit="7" topLeftCell="B25" activePane="bottomRight" state="frozen"/>
      <selection pane="topRight" activeCell="C1" sqref="C1"/>
      <selection pane="bottomLeft" activeCell="A11" sqref="A11"/>
      <selection pane="bottomRight" activeCell="D27" sqref="D27"/>
    </sheetView>
  </sheetViews>
  <sheetFormatPr defaultColWidth="11.42578125" defaultRowHeight="15"/>
  <cols>
    <col min="1" max="1" width="7.28515625" style="2" customWidth="1"/>
    <col min="2" max="2" width="11.42578125" style="2" customWidth="1"/>
    <col min="3" max="3" width="39.7109375" style="2" customWidth="1"/>
    <col min="4" max="4" width="91.7109375" style="2" customWidth="1"/>
    <col min="5" max="5" width="34.5703125" style="2" customWidth="1"/>
    <col min="6" max="23" width="11.42578125" style="2"/>
    <col min="24" max="24" width="45.5703125" style="2" hidden="1" customWidth="1"/>
    <col min="25" max="25" width="32.140625" style="2" hidden="1" customWidth="1"/>
    <col min="26" max="16384" width="11.42578125" style="2"/>
  </cols>
  <sheetData>
    <row r="1" spans="2:25">
      <c r="X1" s="9" t="s">
        <v>32</v>
      </c>
      <c r="Y1" s="2" t="b">
        <v>0</v>
      </c>
    </row>
    <row r="2" spans="2:25">
      <c r="X2" s="9" t="s">
        <v>33</v>
      </c>
      <c r="Y2" s="2" t="b">
        <v>0</v>
      </c>
    </row>
    <row r="3" spans="2:25" ht="26.25">
      <c r="X3" s="75" t="s">
        <v>126</v>
      </c>
      <c r="Y3" s="2" t="b">
        <v>0</v>
      </c>
    </row>
    <row r="4" spans="2:25">
      <c r="X4" s="9" t="s">
        <v>34</v>
      </c>
      <c r="Y4" s="2" t="b">
        <v>0</v>
      </c>
    </row>
    <row r="5" spans="2:25" ht="60" customHeight="1">
      <c r="X5" s="9" t="s">
        <v>35</v>
      </c>
      <c r="Y5" s="2" t="b">
        <v>0</v>
      </c>
    </row>
    <row r="6" spans="2:25" ht="9.75" customHeight="1">
      <c r="X6" s="2" t="s">
        <v>36</v>
      </c>
      <c r="Y6" s="2" t="b">
        <v>0</v>
      </c>
    </row>
    <row r="7" spans="2:25">
      <c r="B7" s="97" t="s">
        <v>118</v>
      </c>
      <c r="C7" s="98"/>
      <c r="D7" s="50" t="s">
        <v>119</v>
      </c>
      <c r="E7" s="50" t="s">
        <v>252</v>
      </c>
      <c r="X7" s="2" t="s">
        <v>37</v>
      </c>
      <c r="Y7" s="2" t="b">
        <v>0</v>
      </c>
    </row>
    <row r="8" spans="2:25" ht="28.5" customHeight="1">
      <c r="B8" s="10"/>
      <c r="C8" s="11"/>
      <c r="D8" s="12" t="s">
        <v>6</v>
      </c>
      <c r="E8" s="12"/>
      <c r="X8" s="2" t="s">
        <v>38</v>
      </c>
      <c r="Y8" s="2" t="b">
        <v>0</v>
      </c>
    </row>
    <row r="9" spans="2:25" ht="28.5" customHeight="1">
      <c r="B9" s="10"/>
      <c r="C9" s="11"/>
      <c r="D9" s="12" t="s">
        <v>7</v>
      </c>
      <c r="E9" s="12"/>
      <c r="X9" s="2" t="s">
        <v>39</v>
      </c>
      <c r="Y9" s="2" t="b">
        <v>0</v>
      </c>
    </row>
    <row r="10" spans="2:25" ht="27" customHeight="1">
      <c r="B10" s="10"/>
      <c r="C10" s="11"/>
      <c r="D10" s="12" t="s">
        <v>8</v>
      </c>
      <c r="E10" s="12"/>
      <c r="X10" s="2" t="s">
        <v>40</v>
      </c>
      <c r="Y10" s="2" t="b">
        <v>0</v>
      </c>
    </row>
    <row r="11" spans="2:25" ht="28.5" customHeight="1">
      <c r="B11" s="10"/>
      <c r="C11" s="11"/>
      <c r="D11" s="72" t="s">
        <v>9</v>
      </c>
      <c r="E11" s="72"/>
      <c r="X11" s="2" t="s">
        <v>41</v>
      </c>
      <c r="Y11" s="2" t="b">
        <v>0</v>
      </c>
    </row>
    <row r="12" spans="2:25" ht="24.75" customHeight="1">
      <c r="B12" s="10"/>
      <c r="C12" s="11"/>
      <c r="D12" s="13" t="s">
        <v>10</v>
      </c>
      <c r="E12" s="13"/>
      <c r="X12" s="2" t="s">
        <v>42</v>
      </c>
      <c r="Y12" s="2" t="b">
        <v>0</v>
      </c>
    </row>
    <row r="13" spans="2:25" ht="25.5" customHeight="1">
      <c r="B13" s="10"/>
      <c r="C13" s="11"/>
      <c r="D13" s="13" t="s">
        <v>11</v>
      </c>
      <c r="E13" s="13"/>
      <c r="X13" s="2" t="s">
        <v>43</v>
      </c>
      <c r="Y13" s="2" t="b">
        <v>0</v>
      </c>
    </row>
    <row r="14" spans="2:25" ht="27.75" customHeight="1">
      <c r="B14" s="10"/>
      <c r="C14" s="11"/>
      <c r="D14" s="13" t="s">
        <v>12</v>
      </c>
      <c r="E14" s="13"/>
      <c r="X14" s="2" t="s">
        <v>44</v>
      </c>
      <c r="Y14" s="2" t="b">
        <v>0</v>
      </c>
    </row>
    <row r="15" spans="2:25" ht="27" customHeight="1">
      <c r="B15" s="14"/>
      <c r="C15" s="15"/>
      <c r="D15" s="16" t="s">
        <v>13</v>
      </c>
      <c r="E15" s="16"/>
      <c r="X15" s="2" t="s">
        <v>45</v>
      </c>
      <c r="Y15" s="2" t="b">
        <v>0</v>
      </c>
    </row>
    <row r="16" spans="2:25" ht="29.25" customHeight="1">
      <c r="B16" s="17"/>
      <c r="C16" s="18"/>
      <c r="D16" s="13" t="s">
        <v>14</v>
      </c>
      <c r="E16" s="13"/>
      <c r="X16" s="2" t="s">
        <v>46</v>
      </c>
      <c r="Y16" s="2" t="b">
        <v>0</v>
      </c>
    </row>
    <row r="17" spans="2:25" ht="24.75" customHeight="1">
      <c r="B17" s="17"/>
      <c r="C17" s="18"/>
      <c r="D17" s="13" t="s">
        <v>15</v>
      </c>
      <c r="E17" s="13"/>
      <c r="X17" s="2" t="s">
        <v>47</v>
      </c>
      <c r="Y17" s="2" t="b">
        <v>0</v>
      </c>
    </row>
    <row r="18" spans="2:25" ht="26.25" customHeight="1">
      <c r="B18" s="17"/>
      <c r="C18" s="18"/>
      <c r="D18" s="13" t="s">
        <v>16</v>
      </c>
      <c r="E18" s="13"/>
      <c r="X18" s="2" t="s">
        <v>48</v>
      </c>
      <c r="Y18" s="2" t="b">
        <v>0</v>
      </c>
    </row>
    <row r="19" spans="2:25" ht="27" customHeight="1">
      <c r="B19" s="17"/>
      <c r="C19" s="18"/>
      <c r="D19" s="13" t="s">
        <v>17</v>
      </c>
      <c r="E19" s="13"/>
      <c r="X19" s="2" t="s">
        <v>49</v>
      </c>
      <c r="Y19" s="2" t="b">
        <v>0</v>
      </c>
    </row>
    <row r="20" spans="2:25" ht="30.75" customHeight="1">
      <c r="B20" s="17"/>
      <c r="C20" s="18"/>
      <c r="D20" s="13" t="s">
        <v>18</v>
      </c>
      <c r="E20" s="13"/>
      <c r="X20" s="2" t="s">
        <v>0</v>
      </c>
      <c r="Y20" s="2" t="b">
        <v>0</v>
      </c>
    </row>
    <row r="21" spans="2:25" ht="28.5" customHeight="1">
      <c r="B21" s="17"/>
      <c r="C21" s="18"/>
      <c r="D21" s="13" t="s">
        <v>19</v>
      </c>
      <c r="E21" s="13"/>
      <c r="X21" s="2" t="s">
        <v>50</v>
      </c>
      <c r="Y21" s="2" t="b">
        <v>0</v>
      </c>
    </row>
    <row r="22" spans="2:25" ht="28.5" customHeight="1">
      <c r="B22" s="17"/>
      <c r="C22" s="18"/>
      <c r="D22" s="13" t="s">
        <v>21</v>
      </c>
      <c r="E22" s="13"/>
      <c r="X22" s="2" t="s">
        <v>51</v>
      </c>
      <c r="Y22" s="2" t="b">
        <v>0</v>
      </c>
    </row>
    <row r="23" spans="2:25" ht="27.75" customHeight="1">
      <c r="B23" s="17"/>
      <c r="C23" s="18"/>
      <c r="D23" s="13" t="s">
        <v>20</v>
      </c>
      <c r="E23" s="13"/>
      <c r="X23" s="2" t="s">
        <v>52</v>
      </c>
      <c r="Y23" s="2" t="b">
        <v>0</v>
      </c>
    </row>
    <row r="24" spans="2:25" ht="29.25" customHeight="1">
      <c r="B24" s="17"/>
      <c r="C24" s="18"/>
      <c r="D24" s="13" t="s">
        <v>22</v>
      </c>
      <c r="E24" s="13"/>
      <c r="X24" s="2" t="s">
        <v>53</v>
      </c>
      <c r="Y24" s="2" t="b">
        <v>0</v>
      </c>
    </row>
    <row r="25" spans="2:25" ht="28.5" customHeight="1">
      <c r="B25" s="17"/>
      <c r="C25" s="19"/>
      <c r="D25" s="13" t="s">
        <v>23</v>
      </c>
      <c r="E25" s="13"/>
      <c r="X25" s="2" t="s">
        <v>54</v>
      </c>
      <c r="Y25" s="2" t="b">
        <v>0</v>
      </c>
    </row>
    <row r="26" spans="2:25" ht="27" customHeight="1">
      <c r="B26" s="14"/>
      <c r="C26" s="20"/>
      <c r="D26" s="16" t="s">
        <v>24</v>
      </c>
      <c r="E26" s="16"/>
      <c r="X26" s="2" t="s">
        <v>55</v>
      </c>
      <c r="Y26" s="2" t="b">
        <v>0</v>
      </c>
    </row>
    <row r="27" spans="2:25" ht="27" customHeight="1">
      <c r="B27" s="17"/>
      <c r="C27" s="20"/>
      <c r="D27" s="13"/>
      <c r="E27" s="13"/>
      <c r="X27" s="2" t="s">
        <v>56</v>
      </c>
      <c r="Y27" s="2" t="b">
        <v>0</v>
      </c>
    </row>
    <row r="28" spans="2:25" ht="30" customHeight="1">
      <c r="B28" s="17"/>
      <c r="C28" s="20"/>
      <c r="D28" s="13" t="s">
        <v>25</v>
      </c>
      <c r="E28" s="13"/>
      <c r="X28" s="38" t="s">
        <v>57</v>
      </c>
      <c r="Y28" s="2" t="b">
        <v>0</v>
      </c>
    </row>
    <row r="29" spans="2:25" ht="27.75" customHeight="1">
      <c r="B29" s="18"/>
      <c r="C29" s="19"/>
      <c r="D29" s="13"/>
      <c r="E29" s="13"/>
      <c r="X29" s="2" t="s">
        <v>58</v>
      </c>
      <c r="Y29" s="2" t="b">
        <v>0</v>
      </c>
    </row>
    <row r="30" spans="2:25" ht="29.25" customHeight="1">
      <c r="B30" s="14"/>
      <c r="C30" s="20"/>
      <c r="D30" s="16"/>
      <c r="E30" s="16"/>
      <c r="X30" s="2" t="s">
        <v>59</v>
      </c>
      <c r="Y30" s="2" t="b">
        <v>0</v>
      </c>
    </row>
    <row r="31" spans="2:25" ht="29.65" customHeight="1">
      <c r="B31" s="19"/>
      <c r="C31" s="15"/>
      <c r="D31" s="13" t="s">
        <v>26</v>
      </c>
      <c r="E31" s="13"/>
      <c r="X31" s="2" t="s">
        <v>60</v>
      </c>
      <c r="Y31" s="2" t="b">
        <v>0</v>
      </c>
    </row>
    <row r="32" spans="2:25" ht="31.5" customHeight="1">
      <c r="B32" s="17"/>
      <c r="C32" s="20"/>
      <c r="D32" s="13"/>
      <c r="E32" s="13"/>
    </row>
    <row r="33" spans="2:5" ht="29.65" customHeight="1">
      <c r="B33" s="19"/>
      <c r="C33" s="15"/>
      <c r="D33" s="13" t="s">
        <v>27</v>
      </c>
      <c r="E33" s="13"/>
    </row>
    <row r="34" spans="2:5" ht="29.25" customHeight="1">
      <c r="B34" s="17"/>
      <c r="C34" s="20"/>
      <c r="D34" s="13"/>
      <c r="E34" s="13"/>
    </row>
    <row r="35" spans="2:5" ht="29.25" customHeight="1">
      <c r="B35" s="19"/>
      <c r="C35" s="15"/>
      <c r="D35" s="13" t="s">
        <v>28</v>
      </c>
      <c r="E35" s="13"/>
    </row>
    <row r="36" spans="2:5" ht="27.75" customHeight="1">
      <c r="B36" s="17"/>
      <c r="C36" s="20"/>
      <c r="D36" s="13" t="s">
        <v>29</v>
      </c>
      <c r="E36" s="13"/>
    </row>
    <row r="37" spans="2:5" ht="26.25" customHeight="1">
      <c r="B37" s="99"/>
      <c r="C37" s="100"/>
      <c r="D37" s="13" t="s">
        <v>30</v>
      </c>
      <c r="E37" s="13"/>
    </row>
    <row r="38" spans="2:5" ht="24" customHeight="1">
      <c r="B38" s="17"/>
      <c r="C38" s="21"/>
      <c r="D38" s="16" t="s">
        <v>31</v>
      </c>
      <c r="E38" s="16"/>
    </row>
  </sheetData>
  <sheetProtection sheet="1" objects="1" scenarios="1"/>
  <protectedRanges>
    <protectedRange sqref="E8:E38" name="Range1"/>
  </protectedRanges>
  <mergeCells count="2">
    <mergeCell ref="B7:C7"/>
    <mergeCell ref="B37:C37"/>
  </mergeCells>
  <pageMargins left="0.7" right="0.7" top="0.78740157499999996" bottom="0.78740157499999996"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print="0" autoFill="0" autoLine="0" autoPict="0" altText="N-fixing plants and cover crops">
                <anchor moveWithCells="1">
                  <from>
                    <xdr:col>1</xdr:col>
                    <xdr:colOff>9525</xdr:colOff>
                    <xdr:row>7</xdr:row>
                    <xdr:rowOff>76200</xdr:rowOff>
                  </from>
                  <to>
                    <xdr:col>2</xdr:col>
                    <xdr:colOff>2562225</xdr:colOff>
                    <xdr:row>7</xdr:row>
                    <xdr:rowOff>323850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9525</xdr:colOff>
                    <xdr:row>8</xdr:row>
                    <xdr:rowOff>47625</xdr:rowOff>
                  </from>
                  <to>
                    <xdr:col>2</xdr:col>
                    <xdr:colOff>1704975</xdr:colOff>
                    <xdr:row>8</xdr:row>
                    <xdr:rowOff>323850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9525</xdr:colOff>
                    <xdr:row>9</xdr:row>
                    <xdr:rowOff>38100</xdr:rowOff>
                  </from>
                  <to>
                    <xdr:col>2</xdr:col>
                    <xdr:colOff>2066925</xdr:colOff>
                    <xdr:row>10</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9525</xdr:colOff>
                    <xdr:row>10</xdr:row>
                    <xdr:rowOff>38100</xdr:rowOff>
                  </from>
                  <to>
                    <xdr:col>2</xdr:col>
                    <xdr:colOff>2257425</xdr:colOff>
                    <xdr:row>10</xdr:row>
                    <xdr:rowOff>342900</xdr:rowOff>
                  </to>
                </anchor>
              </controlPr>
            </control>
          </mc:Choice>
        </mc:AlternateContent>
        <mc:AlternateContent xmlns:mc="http://schemas.openxmlformats.org/markup-compatibility/2006">
          <mc:Choice Requires="x14">
            <control shapeId="1031" r:id="rId8" name="Check Box 7">
              <controlPr locked="0" defaultSize="0" autoFill="0" autoLine="0" autoPict="0">
                <anchor moveWithCells="1">
                  <from>
                    <xdr:col>1</xdr:col>
                    <xdr:colOff>9525</xdr:colOff>
                    <xdr:row>11</xdr:row>
                    <xdr:rowOff>38100</xdr:rowOff>
                  </from>
                  <to>
                    <xdr:col>2</xdr:col>
                    <xdr:colOff>1895475</xdr:colOff>
                    <xdr:row>11</xdr:row>
                    <xdr:rowOff>285750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9525</xdr:colOff>
                    <xdr:row>12</xdr:row>
                    <xdr:rowOff>38100</xdr:rowOff>
                  </from>
                  <to>
                    <xdr:col>2</xdr:col>
                    <xdr:colOff>1762125</xdr:colOff>
                    <xdr:row>12</xdr:row>
                    <xdr:rowOff>285750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9525</xdr:colOff>
                    <xdr:row>13</xdr:row>
                    <xdr:rowOff>19050</xdr:rowOff>
                  </from>
                  <to>
                    <xdr:col>2</xdr:col>
                    <xdr:colOff>1838325</xdr:colOff>
                    <xdr:row>13</xdr:row>
                    <xdr:rowOff>323850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9525</xdr:colOff>
                    <xdr:row>15</xdr:row>
                    <xdr:rowOff>66675</xdr:rowOff>
                  </from>
                  <to>
                    <xdr:col>2</xdr:col>
                    <xdr:colOff>1190625</xdr:colOff>
                    <xdr:row>15</xdr:row>
                    <xdr:rowOff>333375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9525</xdr:colOff>
                    <xdr:row>16</xdr:row>
                    <xdr:rowOff>9525</xdr:rowOff>
                  </from>
                  <to>
                    <xdr:col>2</xdr:col>
                    <xdr:colOff>2295525</xdr:colOff>
                    <xdr:row>17</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9525</xdr:colOff>
                    <xdr:row>17</xdr:row>
                    <xdr:rowOff>19050</xdr:rowOff>
                  </from>
                  <to>
                    <xdr:col>2</xdr:col>
                    <xdr:colOff>2047875</xdr:colOff>
                    <xdr:row>17</xdr:row>
                    <xdr:rowOff>323850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19050</xdr:colOff>
                    <xdr:row>19</xdr:row>
                    <xdr:rowOff>85725</xdr:rowOff>
                  </from>
                  <to>
                    <xdr:col>2</xdr:col>
                    <xdr:colOff>952500</xdr:colOff>
                    <xdr:row>19</xdr:row>
                    <xdr:rowOff>295275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xdr:col>
                    <xdr:colOff>9525</xdr:colOff>
                    <xdr:row>29</xdr:row>
                    <xdr:rowOff>95250</xdr:rowOff>
                  </from>
                  <to>
                    <xdr:col>2</xdr:col>
                    <xdr:colOff>295275</xdr:colOff>
                    <xdr:row>29</xdr:row>
                    <xdr:rowOff>295275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xdr:col>
                    <xdr:colOff>9525</xdr:colOff>
                    <xdr:row>30</xdr:row>
                    <xdr:rowOff>85725</xdr:rowOff>
                  </from>
                  <to>
                    <xdr:col>2</xdr:col>
                    <xdr:colOff>1209675</xdr:colOff>
                    <xdr:row>30</xdr:row>
                    <xdr:rowOff>314325</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xdr:col>
                    <xdr:colOff>9525</xdr:colOff>
                    <xdr:row>31</xdr:row>
                    <xdr:rowOff>85725</xdr:rowOff>
                  </from>
                  <to>
                    <xdr:col>2</xdr:col>
                    <xdr:colOff>1419225</xdr:colOff>
                    <xdr:row>31</xdr:row>
                    <xdr:rowOff>314325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xdr:col>
                    <xdr:colOff>9525</xdr:colOff>
                    <xdr:row>32</xdr:row>
                    <xdr:rowOff>66675</xdr:rowOff>
                  </from>
                  <to>
                    <xdr:col>2</xdr:col>
                    <xdr:colOff>1914525</xdr:colOff>
                    <xdr:row>32</xdr:row>
                    <xdr:rowOff>295275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1</xdr:col>
                    <xdr:colOff>9525</xdr:colOff>
                    <xdr:row>37</xdr:row>
                    <xdr:rowOff>47625</xdr:rowOff>
                  </from>
                  <to>
                    <xdr:col>2</xdr:col>
                    <xdr:colOff>1457325</xdr:colOff>
                    <xdr:row>37</xdr:row>
                    <xdr:rowOff>276225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xdr:col>
                    <xdr:colOff>9525</xdr:colOff>
                    <xdr:row>25</xdr:row>
                    <xdr:rowOff>47625</xdr:rowOff>
                  </from>
                  <to>
                    <xdr:col>2</xdr:col>
                    <xdr:colOff>2200275</xdr:colOff>
                    <xdr:row>25</xdr:row>
                    <xdr:rowOff>314325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xdr:col>
                    <xdr:colOff>9525</xdr:colOff>
                    <xdr:row>26</xdr:row>
                    <xdr:rowOff>57150</xdr:rowOff>
                  </from>
                  <to>
                    <xdr:col>2</xdr:col>
                    <xdr:colOff>1438275</xdr:colOff>
                    <xdr:row>26</xdr:row>
                    <xdr:rowOff>304800</xdr:rowOff>
                  </to>
                </anchor>
              </controlPr>
            </control>
          </mc:Choice>
        </mc:AlternateContent>
        <mc:AlternateContent xmlns:mc="http://schemas.openxmlformats.org/markup-compatibility/2006">
          <mc:Choice Requires="x14">
            <control shapeId="1041" r:id="rId22" name="Check Box 17">
              <controlPr defaultSize="0" autoFill="0" autoLine="0" autoPict="0">
                <anchor moveWithCells="1">
                  <from>
                    <xdr:col>1</xdr:col>
                    <xdr:colOff>9525</xdr:colOff>
                    <xdr:row>20</xdr:row>
                    <xdr:rowOff>28575</xdr:rowOff>
                  </from>
                  <to>
                    <xdr:col>2</xdr:col>
                    <xdr:colOff>2352675</xdr:colOff>
                    <xdr:row>20</xdr:row>
                    <xdr:rowOff>352425</xdr:rowOff>
                  </to>
                </anchor>
              </controlPr>
            </control>
          </mc:Choice>
        </mc:AlternateContent>
        <mc:AlternateContent xmlns:mc="http://schemas.openxmlformats.org/markup-compatibility/2006">
          <mc:Choice Requires="x14">
            <control shapeId="1042" r:id="rId23" name="Check Box 18">
              <controlPr defaultSize="0" autoFill="0" autoLine="0" autoPict="0">
                <anchor moveWithCells="1">
                  <from>
                    <xdr:col>1</xdr:col>
                    <xdr:colOff>9525</xdr:colOff>
                    <xdr:row>21</xdr:row>
                    <xdr:rowOff>57150</xdr:rowOff>
                  </from>
                  <to>
                    <xdr:col>2</xdr:col>
                    <xdr:colOff>609600</xdr:colOff>
                    <xdr:row>21</xdr:row>
                    <xdr:rowOff>323850</xdr:rowOff>
                  </to>
                </anchor>
              </controlPr>
            </control>
          </mc:Choice>
        </mc:AlternateContent>
        <mc:AlternateContent xmlns:mc="http://schemas.openxmlformats.org/markup-compatibility/2006">
          <mc:Choice Requires="x14">
            <control shapeId="1043" r:id="rId24" name="Check Box 19">
              <controlPr defaultSize="0" autoFill="0" autoLine="0" autoPict="0">
                <anchor moveWithCells="1">
                  <from>
                    <xdr:col>1</xdr:col>
                    <xdr:colOff>9525</xdr:colOff>
                    <xdr:row>22</xdr:row>
                    <xdr:rowOff>66675</xdr:rowOff>
                  </from>
                  <to>
                    <xdr:col>2</xdr:col>
                    <xdr:colOff>2200275</xdr:colOff>
                    <xdr:row>22</xdr:row>
                    <xdr:rowOff>323850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xdr:col>
                    <xdr:colOff>9525</xdr:colOff>
                    <xdr:row>24</xdr:row>
                    <xdr:rowOff>57150</xdr:rowOff>
                  </from>
                  <to>
                    <xdr:col>2</xdr:col>
                    <xdr:colOff>2114550</xdr:colOff>
                    <xdr:row>24</xdr:row>
                    <xdr:rowOff>333375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xdr:col>
                    <xdr:colOff>9525</xdr:colOff>
                    <xdr:row>27</xdr:row>
                    <xdr:rowOff>57150</xdr:rowOff>
                  </from>
                  <to>
                    <xdr:col>2</xdr:col>
                    <xdr:colOff>1895475</xdr:colOff>
                    <xdr:row>27</xdr:row>
                    <xdr:rowOff>342900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1</xdr:col>
                    <xdr:colOff>9525</xdr:colOff>
                    <xdr:row>28</xdr:row>
                    <xdr:rowOff>66675</xdr:rowOff>
                  </from>
                  <to>
                    <xdr:col>2</xdr:col>
                    <xdr:colOff>2124075</xdr:colOff>
                    <xdr:row>28</xdr:row>
                    <xdr:rowOff>304800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9525</xdr:colOff>
                    <xdr:row>33</xdr:row>
                    <xdr:rowOff>104775</xdr:rowOff>
                  </from>
                  <to>
                    <xdr:col>2</xdr:col>
                    <xdr:colOff>2181225</xdr:colOff>
                    <xdr:row>33</xdr:row>
                    <xdr:rowOff>295275</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xdr:col>
                    <xdr:colOff>9525</xdr:colOff>
                    <xdr:row>34</xdr:row>
                    <xdr:rowOff>104775</xdr:rowOff>
                  </from>
                  <to>
                    <xdr:col>2</xdr:col>
                    <xdr:colOff>1495425</xdr:colOff>
                    <xdr:row>34</xdr:row>
                    <xdr:rowOff>295275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xdr:col>
                    <xdr:colOff>9525</xdr:colOff>
                    <xdr:row>35</xdr:row>
                    <xdr:rowOff>85725</xdr:rowOff>
                  </from>
                  <to>
                    <xdr:col>2</xdr:col>
                    <xdr:colOff>981075</xdr:colOff>
                    <xdr:row>35</xdr:row>
                    <xdr:rowOff>295275</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xdr:col>
                    <xdr:colOff>9525</xdr:colOff>
                    <xdr:row>36</xdr:row>
                    <xdr:rowOff>76200</xdr:rowOff>
                  </from>
                  <to>
                    <xdr:col>2</xdr:col>
                    <xdr:colOff>1171575</xdr:colOff>
                    <xdr:row>36</xdr:row>
                    <xdr:rowOff>266700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1</xdr:col>
                    <xdr:colOff>9525</xdr:colOff>
                    <xdr:row>14</xdr:row>
                    <xdr:rowOff>28575</xdr:rowOff>
                  </from>
                  <to>
                    <xdr:col>2</xdr:col>
                    <xdr:colOff>1838325</xdr:colOff>
                    <xdr:row>14</xdr:row>
                    <xdr:rowOff>333375</xdr:rowOff>
                  </to>
                </anchor>
              </controlPr>
            </control>
          </mc:Choice>
        </mc:AlternateContent>
        <mc:AlternateContent xmlns:mc="http://schemas.openxmlformats.org/markup-compatibility/2006">
          <mc:Choice Requires="x14">
            <control shapeId="1039" r:id="rId33" name="Check Box 15">
              <controlPr defaultSize="0" autoFill="0" autoLine="0" autoPict="0">
                <anchor moveWithCells="1">
                  <from>
                    <xdr:col>1</xdr:col>
                    <xdr:colOff>9525</xdr:colOff>
                    <xdr:row>18</xdr:row>
                    <xdr:rowOff>38100</xdr:rowOff>
                  </from>
                  <to>
                    <xdr:col>2</xdr:col>
                    <xdr:colOff>2028825</xdr:colOff>
                    <xdr:row>18</xdr:row>
                    <xdr:rowOff>304800</xdr:rowOff>
                  </to>
                </anchor>
              </controlPr>
            </control>
          </mc:Choice>
        </mc:AlternateContent>
        <mc:AlternateContent xmlns:mc="http://schemas.openxmlformats.org/markup-compatibility/2006">
          <mc:Choice Requires="x14">
            <control shapeId="1044" r:id="rId34" name="Check Box 20">
              <controlPr defaultSize="0" autoFill="0" autoLine="0" autoPict="0">
                <anchor moveWithCells="1">
                  <from>
                    <xdr:col>1</xdr:col>
                    <xdr:colOff>9525</xdr:colOff>
                    <xdr:row>23</xdr:row>
                    <xdr:rowOff>57150</xdr:rowOff>
                  </from>
                  <to>
                    <xdr:col>2</xdr:col>
                    <xdr:colOff>2543175</xdr:colOff>
                    <xdr:row>23</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0217-C92D-41B4-85CB-8B8A486A17E7}">
  <sheetPr codeName="Tabelle2">
    <tabColor rgb="FF00854A"/>
  </sheetPr>
  <dimension ref="A1:V34"/>
  <sheetViews>
    <sheetView showGridLines="0" zoomScaleNormal="100" workbookViewId="0">
      <selection activeCell="D18" sqref="D18"/>
    </sheetView>
  </sheetViews>
  <sheetFormatPr defaultColWidth="11.42578125" defaultRowHeight="15"/>
  <cols>
    <col min="1" max="1" width="6" style="2" customWidth="1"/>
    <col min="2" max="2" width="23.140625" style="2" customWidth="1"/>
    <col min="3" max="3" width="50" style="2" customWidth="1"/>
    <col min="4" max="4" width="13.7109375" style="2" customWidth="1"/>
    <col min="5" max="5" width="7.140625" style="2" customWidth="1"/>
    <col min="6" max="6" width="11.42578125" style="2" customWidth="1"/>
    <col min="7" max="18" width="11.42578125" style="2"/>
    <col min="19" max="19" width="8.5703125" style="2" customWidth="1"/>
    <col min="20" max="20" width="4.42578125" style="2" customWidth="1"/>
    <col min="21" max="21" width="43.140625" style="2" hidden="1" customWidth="1"/>
    <col min="22" max="22" width="11.42578125" style="2" hidden="1" customWidth="1"/>
    <col min="23" max="24" width="11.42578125" style="2" customWidth="1"/>
    <col min="25" max="16384" width="11.42578125" style="2"/>
  </cols>
  <sheetData>
    <row r="1" spans="1:22" ht="10.5" customHeight="1">
      <c r="U1" s="3" t="s">
        <v>61</v>
      </c>
      <c r="V1" s="4" t="b">
        <v>0</v>
      </c>
    </row>
    <row r="2" spans="1:22" ht="2.25" customHeight="1">
      <c r="U2" s="8" t="s">
        <v>62</v>
      </c>
      <c r="V2" s="4" t="b">
        <v>0</v>
      </c>
    </row>
    <row r="3" spans="1:22" ht="27.75" customHeight="1">
      <c r="U3" s="5" t="s">
        <v>63</v>
      </c>
      <c r="V3" s="4" t="b">
        <v>0</v>
      </c>
    </row>
    <row r="4" spans="1:22" ht="17.25" customHeight="1">
      <c r="U4" s="3" t="s">
        <v>64</v>
      </c>
      <c r="V4" s="4" t="b">
        <v>0</v>
      </c>
    </row>
    <row r="5" spans="1:22">
      <c r="U5" s="3" t="s">
        <v>65</v>
      </c>
      <c r="V5" s="4" t="b">
        <v>0</v>
      </c>
    </row>
    <row r="6" spans="1:22">
      <c r="U6" s="6" t="s">
        <v>67</v>
      </c>
      <c r="V6" s="4" t="b">
        <v>0</v>
      </c>
    </row>
    <row r="7" spans="1:22">
      <c r="U7" s="2" t="s">
        <v>66</v>
      </c>
      <c r="V7" s="4" t="b">
        <v>0</v>
      </c>
    </row>
    <row r="8" spans="1:22" ht="11.25" customHeight="1">
      <c r="U8" s="2" t="s">
        <v>68</v>
      </c>
      <c r="V8" s="4" t="b">
        <v>0</v>
      </c>
    </row>
    <row r="9" spans="1:22" ht="9.75" customHeight="1">
      <c r="A9" s="7"/>
      <c r="U9" s="6" t="s">
        <v>69</v>
      </c>
      <c r="V9" s="4" t="b">
        <v>0</v>
      </c>
    </row>
    <row r="10" spans="1:22" ht="18" customHeight="1">
      <c r="A10" s="7"/>
      <c r="U10" s="6" t="s">
        <v>70</v>
      </c>
      <c r="V10" s="4" t="b">
        <v>0</v>
      </c>
    </row>
    <row r="11" spans="1:22" ht="14.25" customHeight="1">
      <c r="U11" s="6" t="s">
        <v>71</v>
      </c>
      <c r="V11" s="4" t="b">
        <v>0</v>
      </c>
    </row>
    <row r="12" spans="1:22" ht="10.5" customHeight="1">
      <c r="U12" s="5" t="s">
        <v>72</v>
      </c>
      <c r="V12" s="4" t="b">
        <v>0</v>
      </c>
    </row>
    <row r="13" spans="1:22" ht="5.25" hidden="1" customHeight="1">
      <c r="U13" s="5"/>
      <c r="V13" s="4"/>
    </row>
    <row r="14" spans="1:22" ht="5.25" hidden="1" customHeight="1">
      <c r="U14" s="5"/>
      <c r="V14" s="4"/>
    </row>
    <row r="15" spans="1:22" ht="39" customHeight="1">
      <c r="U15" s="5" t="s">
        <v>73</v>
      </c>
      <c r="V15" s="4" t="b">
        <v>0</v>
      </c>
    </row>
    <row r="16" spans="1:22" ht="27" customHeight="1">
      <c r="B16" s="101" t="s">
        <v>107</v>
      </c>
      <c r="C16" s="102"/>
      <c r="D16" s="51" t="s">
        <v>109</v>
      </c>
      <c r="U16" s="5" t="s">
        <v>74</v>
      </c>
      <c r="V16" s="4" t="b">
        <v>0</v>
      </c>
    </row>
    <row r="17" spans="2:22">
      <c r="B17" s="61"/>
      <c r="C17" s="62"/>
      <c r="D17" s="22"/>
      <c r="U17" s="6" t="s">
        <v>75</v>
      </c>
      <c r="V17" s="4" t="b">
        <v>0</v>
      </c>
    </row>
    <row r="18" spans="2:22">
      <c r="B18" s="61"/>
      <c r="C18" s="62"/>
      <c r="D18" s="22"/>
      <c r="U18" s="6" t="s">
        <v>78</v>
      </c>
      <c r="V18" s="4" t="b">
        <v>0</v>
      </c>
    </row>
    <row r="19" spans="2:22">
      <c r="B19" s="61"/>
      <c r="C19" s="62"/>
      <c r="D19" s="22"/>
      <c r="U19" s="2" t="s">
        <v>76</v>
      </c>
      <c r="V19" s="2" t="b">
        <v>0</v>
      </c>
    </row>
    <row r="20" spans="2:22">
      <c r="B20" s="61"/>
      <c r="C20" s="62"/>
      <c r="D20" s="22"/>
      <c r="U20" s="2" t="s">
        <v>77</v>
      </c>
      <c r="V20" s="2" t="b">
        <v>0</v>
      </c>
    </row>
    <row r="21" spans="2:22">
      <c r="B21" s="61"/>
      <c r="C21" s="62"/>
      <c r="D21" s="22"/>
    </row>
    <row r="22" spans="2:22">
      <c r="B22" s="61"/>
      <c r="C22" s="62"/>
      <c r="D22" s="22"/>
    </row>
    <row r="23" spans="2:22">
      <c r="B23" s="61"/>
      <c r="C23" s="62"/>
      <c r="D23" s="23"/>
    </row>
    <row r="24" spans="2:22">
      <c r="B24" s="61"/>
      <c r="C24" s="62"/>
      <c r="D24" s="23"/>
    </row>
    <row r="25" spans="2:22">
      <c r="B25" s="61"/>
      <c r="C25" s="62"/>
      <c r="D25" s="23"/>
    </row>
    <row r="26" spans="2:22">
      <c r="B26" s="61"/>
      <c r="C26" s="62"/>
      <c r="D26" s="23"/>
    </row>
    <row r="27" spans="2:22">
      <c r="B27" s="61"/>
      <c r="C27" s="62"/>
      <c r="D27" s="23"/>
    </row>
    <row r="28" spans="2:22">
      <c r="B28" s="61"/>
      <c r="C28" s="62"/>
      <c r="D28" s="23"/>
    </row>
    <row r="29" spans="2:22">
      <c r="B29" s="61"/>
      <c r="C29" s="62"/>
      <c r="D29" s="23"/>
    </row>
    <row r="30" spans="2:22">
      <c r="B30" s="61"/>
      <c r="C30" s="62"/>
      <c r="D30" s="23"/>
    </row>
    <row r="31" spans="2:22">
      <c r="B31" s="61"/>
      <c r="C31" s="62"/>
      <c r="D31" s="23"/>
    </row>
    <row r="32" spans="2:22">
      <c r="B32" s="61"/>
      <c r="C32" s="62"/>
      <c r="D32" s="23"/>
    </row>
    <row r="33" spans="2:4">
      <c r="B33" s="61"/>
      <c r="C33" s="62"/>
      <c r="D33" s="23"/>
    </row>
    <row r="34" spans="2:4">
      <c r="B34" s="61"/>
      <c r="C34" s="62"/>
      <c r="D34" s="23"/>
    </row>
  </sheetData>
  <sheetProtection sheet="1" objects="1" scenarios="1"/>
  <protectedRanges>
    <protectedRange sqref="D17:D34" name="Range1"/>
  </protectedRanges>
  <mergeCells count="1">
    <mergeCell ref="B16:C16"/>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1</xdr:col>
                    <xdr:colOff>9525</xdr:colOff>
                    <xdr:row>22</xdr:row>
                    <xdr:rowOff>9525</xdr:rowOff>
                  </from>
                  <to>
                    <xdr:col>2</xdr:col>
                    <xdr:colOff>104775</xdr:colOff>
                    <xdr:row>23</xdr:row>
                    <xdr:rowOff>9525</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1</xdr:col>
                    <xdr:colOff>9525</xdr:colOff>
                    <xdr:row>15</xdr:row>
                    <xdr:rowOff>323850</xdr:rowOff>
                  </from>
                  <to>
                    <xdr:col>1</xdr:col>
                    <xdr:colOff>1095375</xdr:colOff>
                    <xdr:row>17</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9525</xdr:colOff>
                    <xdr:row>16</xdr:row>
                    <xdr:rowOff>133350</xdr:rowOff>
                  </from>
                  <to>
                    <xdr:col>2</xdr:col>
                    <xdr:colOff>2438400</xdr:colOff>
                    <xdr:row>18</xdr:row>
                    <xdr:rowOff>76200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9525</xdr:colOff>
                    <xdr:row>17</xdr:row>
                    <xdr:rowOff>171450</xdr:rowOff>
                  </from>
                  <to>
                    <xdr:col>2</xdr:col>
                    <xdr:colOff>1695450</xdr:colOff>
                    <xdr:row>19</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9525</xdr:colOff>
                    <xdr:row>18</xdr:row>
                    <xdr:rowOff>180975</xdr:rowOff>
                  </from>
                  <to>
                    <xdr:col>2</xdr:col>
                    <xdr:colOff>1276350</xdr:colOff>
                    <xdr:row>20</xdr:row>
                    <xdr:rowOff>38100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9525</xdr:colOff>
                    <xdr:row>20</xdr:row>
                    <xdr:rowOff>152400</xdr:rowOff>
                  </from>
                  <to>
                    <xdr:col>2</xdr:col>
                    <xdr:colOff>447675</xdr:colOff>
                    <xdr:row>22</xdr:row>
                    <xdr:rowOff>57150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xdr:col>
                    <xdr:colOff>9525</xdr:colOff>
                    <xdr:row>20</xdr:row>
                    <xdr:rowOff>0</xdr:rowOff>
                  </from>
                  <to>
                    <xdr:col>2</xdr:col>
                    <xdr:colOff>1209675</xdr:colOff>
                    <xdr:row>21</xdr:row>
                    <xdr:rowOff>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1</xdr:col>
                    <xdr:colOff>9525</xdr:colOff>
                    <xdr:row>23</xdr:row>
                    <xdr:rowOff>0</xdr:rowOff>
                  </from>
                  <to>
                    <xdr:col>2</xdr:col>
                    <xdr:colOff>2190750</xdr:colOff>
                    <xdr:row>23</xdr:row>
                    <xdr:rowOff>180975</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1</xdr:col>
                    <xdr:colOff>9525</xdr:colOff>
                    <xdr:row>23</xdr:row>
                    <xdr:rowOff>171450</xdr:rowOff>
                  </from>
                  <to>
                    <xdr:col>2</xdr:col>
                    <xdr:colOff>971550</xdr:colOff>
                    <xdr:row>25</xdr:row>
                    <xdr:rowOff>19050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1</xdr:col>
                    <xdr:colOff>9525</xdr:colOff>
                    <xdr:row>24</xdr:row>
                    <xdr:rowOff>171450</xdr:rowOff>
                  </from>
                  <to>
                    <xdr:col>2</xdr:col>
                    <xdr:colOff>1885950</xdr:colOff>
                    <xdr:row>26</xdr:row>
                    <xdr:rowOff>19050</xdr:rowOff>
                  </to>
                </anchor>
              </controlPr>
            </control>
          </mc:Choice>
        </mc:AlternateContent>
        <mc:AlternateContent xmlns:mc="http://schemas.openxmlformats.org/markup-compatibility/2006">
          <mc:Choice Requires="x14">
            <control shapeId="2071" r:id="rId14" name="Check Box 23">
              <controlPr defaultSize="0" autoFill="0" autoLine="0" autoPict="0">
                <anchor moveWithCells="1">
                  <from>
                    <xdr:col>1</xdr:col>
                    <xdr:colOff>9525</xdr:colOff>
                    <xdr:row>26</xdr:row>
                    <xdr:rowOff>9525</xdr:rowOff>
                  </from>
                  <to>
                    <xdr:col>2</xdr:col>
                    <xdr:colOff>828675</xdr:colOff>
                    <xdr:row>27</xdr:row>
                    <xdr:rowOff>0</xdr:rowOff>
                  </to>
                </anchor>
              </controlPr>
            </control>
          </mc:Choice>
        </mc:AlternateContent>
        <mc:AlternateContent xmlns:mc="http://schemas.openxmlformats.org/markup-compatibility/2006">
          <mc:Choice Requires="x14">
            <control shapeId="2072" r:id="rId15" name="Check Box 24">
              <controlPr defaultSize="0" autoFill="0" autoLine="0" autoPict="0">
                <anchor moveWithCells="1">
                  <from>
                    <xdr:col>1</xdr:col>
                    <xdr:colOff>9525</xdr:colOff>
                    <xdr:row>27</xdr:row>
                    <xdr:rowOff>19050</xdr:rowOff>
                  </from>
                  <to>
                    <xdr:col>2</xdr:col>
                    <xdr:colOff>1466850</xdr:colOff>
                    <xdr:row>27</xdr:row>
                    <xdr:rowOff>161925</xdr:rowOff>
                  </to>
                </anchor>
              </controlPr>
            </control>
          </mc:Choice>
        </mc:AlternateContent>
        <mc:AlternateContent xmlns:mc="http://schemas.openxmlformats.org/markup-compatibility/2006">
          <mc:Choice Requires="x14">
            <control shapeId="2073" r:id="rId16" name="Check Box 25">
              <controlPr defaultSize="0" autoFill="0" autoLine="0" autoPict="0">
                <anchor moveWithCells="1">
                  <from>
                    <xdr:col>1</xdr:col>
                    <xdr:colOff>9525</xdr:colOff>
                    <xdr:row>27</xdr:row>
                    <xdr:rowOff>171450</xdr:rowOff>
                  </from>
                  <to>
                    <xdr:col>1</xdr:col>
                    <xdr:colOff>1476375</xdr:colOff>
                    <xdr:row>29</xdr:row>
                    <xdr:rowOff>19050</xdr:rowOff>
                  </to>
                </anchor>
              </controlPr>
            </control>
          </mc:Choice>
        </mc:AlternateContent>
        <mc:AlternateContent xmlns:mc="http://schemas.openxmlformats.org/markup-compatibility/2006">
          <mc:Choice Requires="x14">
            <control shapeId="2074" r:id="rId17" name="Check Box 26">
              <controlPr defaultSize="0" autoFill="0" autoLine="0" autoPict="0">
                <anchor moveWithCells="1">
                  <from>
                    <xdr:col>1</xdr:col>
                    <xdr:colOff>9525</xdr:colOff>
                    <xdr:row>29</xdr:row>
                    <xdr:rowOff>0</xdr:rowOff>
                  </from>
                  <to>
                    <xdr:col>2</xdr:col>
                    <xdr:colOff>1466850</xdr:colOff>
                    <xdr:row>30</xdr:row>
                    <xdr:rowOff>19050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1</xdr:col>
                    <xdr:colOff>9525</xdr:colOff>
                    <xdr:row>30</xdr:row>
                    <xdr:rowOff>19050</xdr:rowOff>
                  </from>
                  <to>
                    <xdr:col>2</xdr:col>
                    <xdr:colOff>1381125</xdr:colOff>
                    <xdr:row>31</xdr:row>
                    <xdr:rowOff>19050</xdr:rowOff>
                  </to>
                </anchor>
              </controlPr>
            </control>
          </mc:Choice>
        </mc:AlternateContent>
        <mc:AlternateContent xmlns:mc="http://schemas.openxmlformats.org/markup-compatibility/2006">
          <mc:Choice Requires="x14">
            <control shapeId="2076" r:id="rId19" name="Check Box 28">
              <controlPr defaultSize="0" autoFill="0" autoLine="0" autoPict="0">
                <anchor moveWithCells="1">
                  <from>
                    <xdr:col>1</xdr:col>
                    <xdr:colOff>9525</xdr:colOff>
                    <xdr:row>30</xdr:row>
                    <xdr:rowOff>171450</xdr:rowOff>
                  </from>
                  <to>
                    <xdr:col>2</xdr:col>
                    <xdr:colOff>504825</xdr:colOff>
                    <xdr:row>32</xdr:row>
                    <xdr:rowOff>38100</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1</xdr:col>
                    <xdr:colOff>9525</xdr:colOff>
                    <xdr:row>31</xdr:row>
                    <xdr:rowOff>171450</xdr:rowOff>
                  </from>
                  <to>
                    <xdr:col>2</xdr:col>
                    <xdr:colOff>1409700</xdr:colOff>
                    <xdr:row>33</xdr:row>
                    <xdr:rowOff>38100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1</xdr:col>
                    <xdr:colOff>9525</xdr:colOff>
                    <xdr:row>32</xdr:row>
                    <xdr:rowOff>190500</xdr:rowOff>
                  </from>
                  <to>
                    <xdr:col>2</xdr:col>
                    <xdr:colOff>1009650</xdr:colOff>
                    <xdr:row>34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094F-94AC-407B-AF34-51915B13C7D1}">
  <sheetPr codeName="Tabelle4">
    <tabColor rgb="FF00854A"/>
  </sheetPr>
  <dimension ref="B1:Y39"/>
  <sheetViews>
    <sheetView showGridLines="0" showZeros="0" zoomScale="85" zoomScaleNormal="85" workbookViewId="0">
      <pane xSplit="4" ySplit="7" topLeftCell="J8" activePane="bottomRight" state="frozen"/>
      <selection pane="topRight" activeCell="L33" sqref="L33"/>
      <selection pane="bottomLeft" activeCell="L33" sqref="L33"/>
      <selection pane="bottomRight" activeCell="J6" sqref="J6"/>
    </sheetView>
  </sheetViews>
  <sheetFormatPr defaultColWidth="11.42578125" defaultRowHeight="14.25"/>
  <cols>
    <col min="1" max="1" width="1.85546875" style="32" customWidth="1"/>
    <col min="2" max="2" width="22.7109375" style="32" customWidth="1"/>
    <col min="3" max="3" width="27.5703125" style="32" customWidth="1"/>
    <col min="4" max="4" width="1.7109375" style="32" customWidth="1"/>
    <col min="5" max="23" width="14.7109375" style="32" customWidth="1"/>
    <col min="24" max="24" width="14.7109375" style="33" customWidth="1"/>
    <col min="25" max="25" width="14.7109375" style="32" customWidth="1"/>
    <col min="26" max="16384" width="11.42578125" style="32"/>
  </cols>
  <sheetData>
    <row r="1" spans="2:25" ht="6.75" customHeight="1"/>
    <row r="2" spans="2:25" ht="103.9" customHeight="1"/>
    <row r="3" spans="2:25" ht="25.5" customHeight="1"/>
    <row r="4" spans="2:25" ht="101.25" customHeight="1"/>
    <row r="5" spans="2:25" ht="19.5" customHeight="1">
      <c r="C5" s="34"/>
      <c r="D5" s="34"/>
      <c r="E5" s="103" t="s">
        <v>79</v>
      </c>
      <c r="F5" s="104"/>
      <c r="G5" s="104"/>
      <c r="H5" s="104"/>
      <c r="I5" s="104"/>
      <c r="J5" s="104"/>
      <c r="K5" s="104"/>
      <c r="L5" s="104"/>
      <c r="M5" s="104"/>
      <c r="N5" s="104"/>
      <c r="O5" s="104"/>
      <c r="P5" s="104"/>
      <c r="Q5" s="104"/>
      <c r="R5" s="104"/>
      <c r="S5" s="104"/>
      <c r="T5" s="104"/>
      <c r="U5" s="104"/>
      <c r="V5" s="104"/>
      <c r="W5" s="104"/>
      <c r="X5" s="105"/>
    </row>
    <row r="6" spans="2:25" ht="138" customHeight="1">
      <c r="B6" s="56" t="s">
        <v>103</v>
      </c>
      <c r="C6" s="55" t="s">
        <v>115</v>
      </c>
      <c r="D6" s="106"/>
      <c r="E6" s="52" t="str">
        <f>IF('Étape 1_Identifier les risques'!V1,'Étape 1_Identifier les risques'!U1,"")</f>
        <v/>
      </c>
      <c r="F6" s="53" t="str">
        <f>IF('Étape 1_Identifier les risques'!V2,'Étape 1_Identifier les risques'!U2,"")</f>
        <v/>
      </c>
      <c r="G6" s="53" t="str">
        <f>IF('Étape 1_Identifier les risques'!V3,'Étape 1_Identifier les risques'!U3,"")</f>
        <v/>
      </c>
      <c r="H6" s="53" t="str">
        <f>IF('Étape 1_Identifier les risques'!V4,'Étape 1_Identifier les risques'!U4,"")</f>
        <v/>
      </c>
      <c r="I6" s="53" t="str">
        <f>IF('Étape 1_Identifier les risques'!V5,'Étape 1_Identifier les risques'!U5,"")</f>
        <v/>
      </c>
      <c r="J6" s="53" t="str">
        <f>IF('Étape 1_Identifier les risques'!V6,'Étape 1_Identifier les risques'!U6,"")</f>
        <v/>
      </c>
      <c r="K6" s="53" t="str">
        <f>IF('Étape 1_Identifier les risques'!V7,'Étape 1_Identifier les risques'!U7,"")</f>
        <v/>
      </c>
      <c r="L6" s="53" t="str">
        <f>IF('Étape 1_Identifier les risques'!V8,'Étape 1_Identifier les risques'!U8,"")</f>
        <v/>
      </c>
      <c r="M6" s="53" t="str">
        <f>IF('Étape 1_Identifier les risques'!V9,'Étape 1_Identifier les risques'!U9,"")</f>
        <v/>
      </c>
      <c r="N6" s="53" t="str">
        <f>IF('Étape 1_Identifier les risques'!V10,'Étape 1_Identifier les risques'!U10,"")</f>
        <v/>
      </c>
      <c r="O6" s="53" t="str">
        <f>IF('Étape 1_Identifier les risques'!V11,'Étape 1_Identifier les risques'!U11,"")</f>
        <v/>
      </c>
      <c r="P6" s="53" t="str">
        <f>IF('Étape 1_Identifier les risques'!V12,'Étape 1_Identifier les risques'!U12,"")</f>
        <v/>
      </c>
      <c r="Q6" s="53" t="str">
        <f>IF('Étape 1_Identifier les risques'!V15,'Étape 1_Identifier les risques'!U15,"")</f>
        <v/>
      </c>
      <c r="R6" s="53" t="str">
        <f>IF('Étape 1_Identifier les risques'!V16,'Étape 1_Identifier les risques'!U16,"")</f>
        <v/>
      </c>
      <c r="S6" s="53" t="str">
        <f>IF('Étape 1_Identifier les risques'!V17,'Étape 1_Identifier les risques'!U17,"")</f>
        <v/>
      </c>
      <c r="T6" s="53" t="str">
        <f>IF('Étape 1_Identifier les risques'!V18,'Étape 1_Identifier les risques'!U18,"")</f>
        <v/>
      </c>
      <c r="U6" s="53" t="str">
        <f>IF('Étape 1_Identifier les risques'!V19,'Étape 1_Identifier les risques'!U19,"")</f>
        <v/>
      </c>
      <c r="V6" s="53" t="str">
        <f>IF('Étape 1_Identifier les risques'!V20,'Étape 1_Identifier les risques'!U20,"")</f>
        <v/>
      </c>
      <c r="W6" s="53" t="s">
        <v>83</v>
      </c>
      <c r="X6" s="69" t="s">
        <v>81</v>
      </c>
      <c r="Y6" s="69" t="s">
        <v>82</v>
      </c>
    </row>
    <row r="7" spans="2:25" ht="24.75" customHeight="1">
      <c r="B7" s="108" t="s">
        <v>80</v>
      </c>
      <c r="C7" s="109"/>
      <c r="D7" s="107"/>
      <c r="E7" s="54">
        <f>'Étape 1_Identifier les risques'!D17</f>
        <v>0</v>
      </c>
      <c r="F7" s="54">
        <f>'Étape 1_Identifier les risques'!D18</f>
        <v>0</v>
      </c>
      <c r="G7" s="54">
        <f>'Étape 1_Identifier les risques'!D19</f>
        <v>0</v>
      </c>
      <c r="H7" s="54">
        <f>'Étape 1_Identifier les risques'!D20</f>
        <v>0</v>
      </c>
      <c r="I7" s="54">
        <f>'Étape 1_Identifier les risques'!D21</f>
        <v>0</v>
      </c>
      <c r="J7" s="54">
        <f>'Étape 1_Identifier les risques'!D22</f>
        <v>0</v>
      </c>
      <c r="K7" s="54">
        <f>'Étape 1_Identifier les risques'!D23</f>
        <v>0</v>
      </c>
      <c r="L7" s="54">
        <f>'Étape 1_Identifier les risques'!D24</f>
        <v>0</v>
      </c>
      <c r="M7" s="54">
        <f>'Étape 1_Identifier les risques'!D25</f>
        <v>0</v>
      </c>
      <c r="N7" s="54">
        <f>'Étape 1_Identifier les risques'!D26</f>
        <v>0</v>
      </c>
      <c r="O7" s="54">
        <f>'Étape 1_Identifier les risques'!D27</f>
        <v>0</v>
      </c>
      <c r="P7" s="54">
        <f>'Étape 1_Identifier les risques'!D28</f>
        <v>0</v>
      </c>
      <c r="Q7" s="54">
        <f>'Étape 1_Identifier les risques'!D29</f>
        <v>0</v>
      </c>
      <c r="R7" s="54">
        <f>'Étape 1_Identifier les risques'!D30</f>
        <v>0</v>
      </c>
      <c r="S7" s="54">
        <f>'Étape 1_Identifier les risques'!D31</f>
        <v>0</v>
      </c>
      <c r="T7" s="54">
        <f>'Étape 1_Identifier les risques'!D32</f>
        <v>0</v>
      </c>
      <c r="U7" s="54">
        <f>'Étape 1_Identifier les risques'!D33</f>
        <v>0</v>
      </c>
      <c r="V7" s="54">
        <f>'Étape 1_Identifier les risques'!D34</f>
        <v>0</v>
      </c>
      <c r="W7" s="35"/>
      <c r="X7" s="25"/>
      <c r="Y7" s="25"/>
    </row>
    <row r="8" spans="2:25" ht="15" customHeight="1">
      <c r="B8" s="110" t="str">
        <f>IF('Tâche prépartoire'!Y1,'Tâche prépartoire'!X1,"")</f>
        <v/>
      </c>
      <c r="C8" s="110"/>
      <c r="D8" s="107"/>
      <c r="E8" s="26"/>
      <c r="F8" s="26"/>
      <c r="G8" s="26"/>
      <c r="H8" s="26"/>
      <c r="I8" s="26"/>
      <c r="J8" s="26"/>
      <c r="K8" s="26"/>
      <c r="L8" s="26"/>
      <c r="M8" s="26"/>
      <c r="N8" s="26"/>
      <c r="O8" s="26"/>
      <c r="P8" s="26"/>
      <c r="Q8" s="26"/>
      <c r="R8" s="26"/>
      <c r="S8" s="26"/>
      <c r="T8" s="26"/>
      <c r="U8" s="26"/>
      <c r="V8" s="26"/>
      <c r="W8" s="57"/>
      <c r="X8" s="70" t="str">
        <f>IFERROR(AVERAGE(E8:V8),"")</f>
        <v/>
      </c>
      <c r="Y8" s="70" t="str">
        <f>IFERROR(SUMPRODUCT($E$7:$V$7,E8:V8)/SUM($E$7:$V$7),"")</f>
        <v/>
      </c>
    </row>
    <row r="9" spans="2:25" ht="15" customHeight="1">
      <c r="B9" s="110" t="str">
        <f>IF('Tâche prépartoire'!Y2,'Tâche prépartoire'!X2,"")</f>
        <v/>
      </c>
      <c r="C9" s="110"/>
      <c r="D9" s="107"/>
      <c r="E9" s="26"/>
      <c r="F9" s="26"/>
      <c r="G9" s="26"/>
      <c r="H9" s="26"/>
      <c r="I9" s="26"/>
      <c r="J9" s="26"/>
      <c r="K9" s="26"/>
      <c r="L9" s="26"/>
      <c r="M9" s="26"/>
      <c r="N9" s="26"/>
      <c r="O9" s="26"/>
      <c r="P9" s="26"/>
      <c r="Q9" s="26"/>
      <c r="R9" s="26"/>
      <c r="S9" s="26"/>
      <c r="T9" s="26"/>
      <c r="U9" s="26"/>
      <c r="V9" s="26"/>
      <c r="W9" s="57"/>
      <c r="X9" s="70" t="str">
        <f>IFERROR(AVERAGE(E9:V9),"")</f>
        <v/>
      </c>
      <c r="Y9" s="70" t="str">
        <f t="shared" ref="Y9:Y38" si="0">IFERROR(SUMPRODUCT($E$7:$V$7,E9:V9)/SUM($E$7:$V$7),"")</f>
        <v/>
      </c>
    </row>
    <row r="10" spans="2:25" ht="15" customHeight="1">
      <c r="B10" s="110" t="str">
        <f>IF('Tâche prépartoire'!Y3,'Tâche prépartoire'!X3,"")</f>
        <v/>
      </c>
      <c r="C10" s="110"/>
      <c r="D10" s="107"/>
      <c r="E10" s="26"/>
      <c r="F10" s="26"/>
      <c r="G10" s="26"/>
      <c r="H10" s="26"/>
      <c r="I10" s="26"/>
      <c r="J10" s="26"/>
      <c r="K10" s="26"/>
      <c r="L10" s="26"/>
      <c r="M10" s="26"/>
      <c r="N10" s="26"/>
      <c r="O10" s="26"/>
      <c r="P10" s="26"/>
      <c r="Q10" s="26"/>
      <c r="R10" s="26"/>
      <c r="S10" s="26"/>
      <c r="T10" s="26"/>
      <c r="U10" s="26"/>
      <c r="V10" s="26"/>
      <c r="W10" s="57"/>
      <c r="X10" s="70" t="str">
        <f t="shared" ref="X10:X38" si="1">IFERROR(AVERAGE(E10:V10),"")</f>
        <v/>
      </c>
      <c r="Y10" s="70" t="str">
        <f t="shared" si="0"/>
        <v/>
      </c>
    </row>
    <row r="11" spans="2:25" ht="15" customHeight="1">
      <c r="B11" s="110" t="str">
        <f>IF('Tâche prépartoire'!Y4,'Tâche prépartoire'!X4,"")</f>
        <v/>
      </c>
      <c r="C11" s="110"/>
      <c r="D11" s="107"/>
      <c r="E11" s="26"/>
      <c r="F11" s="26"/>
      <c r="G11" s="26"/>
      <c r="H11" s="26"/>
      <c r="I11" s="26"/>
      <c r="J11" s="26"/>
      <c r="K11" s="26"/>
      <c r="L11" s="26"/>
      <c r="M11" s="26"/>
      <c r="N11" s="26"/>
      <c r="O11" s="26"/>
      <c r="P11" s="26"/>
      <c r="Q11" s="26"/>
      <c r="R11" s="26"/>
      <c r="S11" s="26"/>
      <c r="T11" s="26"/>
      <c r="U11" s="26"/>
      <c r="V11" s="26"/>
      <c r="W11" s="57"/>
      <c r="X11" s="70" t="str">
        <f t="shared" si="1"/>
        <v/>
      </c>
      <c r="Y11" s="70" t="str">
        <f t="shared" si="0"/>
        <v/>
      </c>
    </row>
    <row r="12" spans="2:25" ht="15" customHeight="1">
      <c r="B12" s="110" t="str">
        <f>IF('Tâche prépartoire'!Y5,'Tâche prépartoire'!X5,"")</f>
        <v/>
      </c>
      <c r="C12" s="110"/>
      <c r="D12" s="107"/>
      <c r="E12" s="26"/>
      <c r="F12" s="26"/>
      <c r="G12" s="26"/>
      <c r="H12" s="26"/>
      <c r="I12" s="26"/>
      <c r="J12" s="26"/>
      <c r="K12" s="26"/>
      <c r="L12" s="26"/>
      <c r="M12" s="26"/>
      <c r="N12" s="26"/>
      <c r="O12" s="26"/>
      <c r="P12" s="26"/>
      <c r="Q12" s="26"/>
      <c r="R12" s="26"/>
      <c r="S12" s="26"/>
      <c r="T12" s="26"/>
      <c r="U12" s="26"/>
      <c r="V12" s="26"/>
      <c r="W12" s="57"/>
      <c r="X12" s="70" t="str">
        <f t="shared" si="1"/>
        <v/>
      </c>
      <c r="Y12" s="70" t="str">
        <f t="shared" si="0"/>
        <v/>
      </c>
    </row>
    <row r="13" spans="2:25">
      <c r="B13" s="110" t="str">
        <f>IF('Tâche prépartoire'!Y6,'Tâche prépartoire'!X6,"")</f>
        <v/>
      </c>
      <c r="C13" s="110"/>
      <c r="D13" s="107"/>
      <c r="E13" s="26"/>
      <c r="F13" s="26"/>
      <c r="G13" s="26"/>
      <c r="H13" s="26"/>
      <c r="I13" s="26"/>
      <c r="J13" s="26"/>
      <c r="K13" s="26"/>
      <c r="L13" s="26"/>
      <c r="M13" s="26"/>
      <c r="N13" s="26"/>
      <c r="O13" s="26"/>
      <c r="P13" s="26"/>
      <c r="Q13" s="26"/>
      <c r="R13" s="26"/>
      <c r="S13" s="26"/>
      <c r="T13" s="26"/>
      <c r="U13" s="26"/>
      <c r="V13" s="26"/>
      <c r="W13" s="57"/>
      <c r="X13" s="70" t="str">
        <f t="shared" si="1"/>
        <v/>
      </c>
      <c r="Y13" s="70" t="str">
        <f t="shared" si="0"/>
        <v/>
      </c>
    </row>
    <row r="14" spans="2:25">
      <c r="B14" s="110" t="str">
        <f>IF('Tâche prépartoire'!Y7,'Tâche prépartoire'!X7,"")</f>
        <v/>
      </c>
      <c r="C14" s="110"/>
      <c r="D14" s="107"/>
      <c r="E14" s="26"/>
      <c r="F14" s="26"/>
      <c r="G14" s="26"/>
      <c r="H14" s="26"/>
      <c r="I14" s="26"/>
      <c r="J14" s="26"/>
      <c r="K14" s="26"/>
      <c r="L14" s="26"/>
      <c r="M14" s="26"/>
      <c r="N14" s="26"/>
      <c r="O14" s="26"/>
      <c r="P14" s="26"/>
      <c r="Q14" s="26"/>
      <c r="R14" s="26"/>
      <c r="S14" s="26"/>
      <c r="T14" s="26"/>
      <c r="U14" s="26"/>
      <c r="V14" s="26"/>
      <c r="W14" s="57"/>
      <c r="X14" s="70" t="str">
        <f t="shared" si="1"/>
        <v/>
      </c>
      <c r="Y14" s="70" t="str">
        <f t="shared" si="0"/>
        <v/>
      </c>
    </row>
    <row r="15" spans="2:25">
      <c r="B15" s="110" t="str">
        <f>IF('Tâche prépartoire'!Y8,'Tâche prépartoire'!X8,"")</f>
        <v/>
      </c>
      <c r="C15" s="110"/>
      <c r="D15" s="107"/>
      <c r="E15" s="26"/>
      <c r="F15" s="26"/>
      <c r="G15" s="26"/>
      <c r="H15" s="26"/>
      <c r="I15" s="26"/>
      <c r="J15" s="26"/>
      <c r="K15" s="26"/>
      <c r="L15" s="26"/>
      <c r="M15" s="26"/>
      <c r="N15" s="26"/>
      <c r="O15" s="26"/>
      <c r="P15" s="26"/>
      <c r="Q15" s="26"/>
      <c r="R15" s="26"/>
      <c r="S15" s="26"/>
      <c r="T15" s="26"/>
      <c r="U15" s="26"/>
      <c r="V15" s="26"/>
      <c r="W15" s="57"/>
      <c r="X15" s="70" t="str">
        <f t="shared" si="1"/>
        <v/>
      </c>
      <c r="Y15" s="70" t="str">
        <f t="shared" si="0"/>
        <v/>
      </c>
    </row>
    <row r="16" spans="2:25">
      <c r="B16" s="110" t="str">
        <f>IF('Tâche prépartoire'!Y9,'Tâche prépartoire'!X9,"")</f>
        <v/>
      </c>
      <c r="C16" s="110"/>
      <c r="D16" s="107"/>
      <c r="E16" s="28"/>
      <c r="F16" s="26"/>
      <c r="G16" s="26"/>
      <c r="H16" s="26"/>
      <c r="I16" s="26"/>
      <c r="J16" s="26"/>
      <c r="K16" s="26"/>
      <c r="L16" s="26"/>
      <c r="M16" s="26"/>
      <c r="N16" s="26"/>
      <c r="O16" s="26"/>
      <c r="P16" s="26"/>
      <c r="Q16" s="26"/>
      <c r="R16" s="26"/>
      <c r="S16" s="26"/>
      <c r="T16" s="26"/>
      <c r="U16" s="26"/>
      <c r="V16" s="26"/>
      <c r="W16" s="57"/>
      <c r="X16" s="70" t="str">
        <f t="shared" si="1"/>
        <v/>
      </c>
      <c r="Y16" s="70" t="str">
        <f t="shared" si="0"/>
        <v/>
      </c>
    </row>
    <row r="17" spans="2:25" ht="15" customHeight="1">
      <c r="B17" s="110" t="str">
        <f>IF('Tâche prépartoire'!Y10,'Tâche prépartoire'!X10,"")</f>
        <v/>
      </c>
      <c r="C17" s="110"/>
      <c r="D17" s="107"/>
      <c r="E17" s="29"/>
      <c r="F17" s="26"/>
      <c r="G17" s="26"/>
      <c r="H17" s="26"/>
      <c r="I17" s="26"/>
      <c r="J17" s="26"/>
      <c r="K17" s="26"/>
      <c r="L17" s="26"/>
      <c r="M17" s="26"/>
      <c r="N17" s="26"/>
      <c r="O17" s="26"/>
      <c r="P17" s="26"/>
      <c r="Q17" s="26"/>
      <c r="R17" s="26"/>
      <c r="S17" s="26"/>
      <c r="T17" s="26"/>
      <c r="U17" s="26"/>
      <c r="V17" s="26"/>
      <c r="W17" s="57"/>
      <c r="X17" s="70" t="str">
        <f t="shared" si="1"/>
        <v/>
      </c>
      <c r="Y17" s="70" t="str">
        <f t="shared" si="0"/>
        <v/>
      </c>
    </row>
    <row r="18" spans="2:25" ht="15" customHeight="1">
      <c r="B18" s="110" t="str">
        <f>IF('Tâche prépartoire'!Y11,'Tâche prépartoire'!X11,"")</f>
        <v/>
      </c>
      <c r="C18" s="110"/>
      <c r="D18" s="107"/>
      <c r="E18" s="29"/>
      <c r="F18" s="26"/>
      <c r="G18" s="26"/>
      <c r="H18" s="26"/>
      <c r="I18" s="26"/>
      <c r="J18" s="26"/>
      <c r="K18" s="26"/>
      <c r="L18" s="26"/>
      <c r="M18" s="26"/>
      <c r="N18" s="26"/>
      <c r="O18" s="26"/>
      <c r="P18" s="26"/>
      <c r="Q18" s="26"/>
      <c r="R18" s="26"/>
      <c r="S18" s="26"/>
      <c r="T18" s="26"/>
      <c r="U18" s="26"/>
      <c r="V18" s="26"/>
      <c r="W18" s="57"/>
      <c r="X18" s="70" t="str">
        <f t="shared" si="1"/>
        <v/>
      </c>
      <c r="Y18" s="70" t="str">
        <f t="shared" si="0"/>
        <v/>
      </c>
    </row>
    <row r="19" spans="2:25" ht="15" customHeight="1">
      <c r="B19" s="110" t="str">
        <f>IF('Tâche prépartoire'!Y12,'Tâche prépartoire'!X12,"")</f>
        <v/>
      </c>
      <c r="C19" s="110"/>
      <c r="D19" s="107"/>
      <c r="E19" s="29"/>
      <c r="F19" s="26"/>
      <c r="G19" s="26"/>
      <c r="H19" s="26"/>
      <c r="I19" s="26"/>
      <c r="J19" s="26"/>
      <c r="K19" s="26"/>
      <c r="L19" s="26"/>
      <c r="M19" s="26"/>
      <c r="N19" s="26"/>
      <c r="O19" s="26"/>
      <c r="P19" s="26"/>
      <c r="Q19" s="26"/>
      <c r="R19" s="26"/>
      <c r="S19" s="26"/>
      <c r="T19" s="26"/>
      <c r="U19" s="26"/>
      <c r="V19" s="26"/>
      <c r="W19" s="57"/>
      <c r="X19" s="70" t="str">
        <f t="shared" si="1"/>
        <v/>
      </c>
      <c r="Y19" s="70" t="str">
        <f t="shared" si="0"/>
        <v/>
      </c>
    </row>
    <row r="20" spans="2:25" ht="15" customHeight="1">
      <c r="B20" s="110" t="str">
        <f>IF('Tâche prépartoire'!Y13,'Tâche prépartoire'!X13,"")</f>
        <v/>
      </c>
      <c r="C20" s="110"/>
      <c r="D20" s="107"/>
      <c r="E20" s="29"/>
      <c r="F20" s="26"/>
      <c r="G20" s="26"/>
      <c r="H20" s="26"/>
      <c r="I20" s="26"/>
      <c r="J20" s="26"/>
      <c r="K20" s="26"/>
      <c r="L20" s="26"/>
      <c r="M20" s="26"/>
      <c r="N20" s="26"/>
      <c r="O20" s="26"/>
      <c r="P20" s="26"/>
      <c r="Q20" s="26"/>
      <c r="R20" s="26"/>
      <c r="S20" s="26"/>
      <c r="T20" s="26"/>
      <c r="U20" s="26"/>
      <c r="V20" s="26"/>
      <c r="W20" s="57"/>
      <c r="X20" s="70" t="str">
        <f t="shared" si="1"/>
        <v/>
      </c>
      <c r="Y20" s="70" t="str">
        <f t="shared" si="0"/>
        <v/>
      </c>
    </row>
    <row r="21" spans="2:25" ht="15" customHeight="1">
      <c r="B21" s="110" t="str">
        <f>IF('Tâche prépartoire'!Y14,'Tâche prépartoire'!X14,"")</f>
        <v/>
      </c>
      <c r="C21" s="110"/>
      <c r="D21" s="107"/>
      <c r="E21" s="29"/>
      <c r="F21" s="26"/>
      <c r="G21" s="26"/>
      <c r="H21" s="26"/>
      <c r="I21" s="26"/>
      <c r="J21" s="26"/>
      <c r="K21" s="26"/>
      <c r="L21" s="26"/>
      <c r="M21" s="26"/>
      <c r="N21" s="26"/>
      <c r="O21" s="26"/>
      <c r="P21" s="26"/>
      <c r="Q21" s="26"/>
      <c r="R21" s="26"/>
      <c r="S21" s="26"/>
      <c r="T21" s="26"/>
      <c r="U21" s="26"/>
      <c r="V21" s="26"/>
      <c r="W21" s="57"/>
      <c r="X21" s="70" t="str">
        <f t="shared" si="1"/>
        <v/>
      </c>
      <c r="Y21" s="70" t="str">
        <f t="shared" si="0"/>
        <v/>
      </c>
    </row>
    <row r="22" spans="2:25" ht="15" customHeight="1">
      <c r="B22" s="110" t="str">
        <f>IF('Tâche prépartoire'!Y15,'Tâche prépartoire'!X15,"")</f>
        <v/>
      </c>
      <c r="C22" s="110"/>
      <c r="D22" s="107"/>
      <c r="E22" s="29"/>
      <c r="F22" s="26"/>
      <c r="G22" s="26"/>
      <c r="H22" s="26"/>
      <c r="I22" s="26"/>
      <c r="J22" s="26"/>
      <c r="K22" s="26"/>
      <c r="L22" s="26"/>
      <c r="M22" s="26"/>
      <c r="N22" s="26"/>
      <c r="O22" s="26"/>
      <c r="P22" s="26"/>
      <c r="Q22" s="26"/>
      <c r="R22" s="26"/>
      <c r="S22" s="26"/>
      <c r="T22" s="26"/>
      <c r="U22" s="26"/>
      <c r="V22" s="26"/>
      <c r="W22" s="57"/>
      <c r="X22" s="70" t="str">
        <f t="shared" si="1"/>
        <v/>
      </c>
      <c r="Y22" s="70" t="str">
        <f t="shared" si="0"/>
        <v/>
      </c>
    </row>
    <row r="23" spans="2:25" ht="15" customHeight="1">
      <c r="B23" s="110" t="str">
        <f>IF('Tâche prépartoire'!Y16,'Tâche prépartoire'!X16,"")</f>
        <v/>
      </c>
      <c r="C23" s="110"/>
      <c r="D23" s="107"/>
      <c r="E23" s="29"/>
      <c r="F23" s="26"/>
      <c r="G23" s="26"/>
      <c r="H23" s="26"/>
      <c r="I23" s="26"/>
      <c r="J23" s="26"/>
      <c r="K23" s="26"/>
      <c r="L23" s="26"/>
      <c r="M23" s="26"/>
      <c r="N23" s="26"/>
      <c r="O23" s="26"/>
      <c r="P23" s="26"/>
      <c r="Q23" s="26"/>
      <c r="R23" s="26"/>
      <c r="S23" s="26"/>
      <c r="T23" s="26"/>
      <c r="U23" s="26"/>
      <c r="V23" s="26"/>
      <c r="W23" s="57"/>
      <c r="X23" s="70" t="str">
        <f t="shared" si="1"/>
        <v/>
      </c>
      <c r="Y23" s="70" t="str">
        <f t="shared" si="0"/>
        <v/>
      </c>
    </row>
    <row r="24" spans="2:25" ht="15" customHeight="1">
      <c r="B24" s="110" t="str">
        <f>IF('Tâche prépartoire'!Y17,'Tâche prépartoire'!X17,"")</f>
        <v/>
      </c>
      <c r="C24" s="110"/>
      <c r="D24" s="107"/>
      <c r="E24" s="29"/>
      <c r="F24" s="26"/>
      <c r="G24" s="26"/>
      <c r="H24" s="26"/>
      <c r="I24" s="26"/>
      <c r="J24" s="26"/>
      <c r="K24" s="26"/>
      <c r="L24" s="26"/>
      <c r="M24" s="26"/>
      <c r="N24" s="26"/>
      <c r="O24" s="26"/>
      <c r="P24" s="26"/>
      <c r="Q24" s="26"/>
      <c r="R24" s="26"/>
      <c r="S24" s="26"/>
      <c r="T24" s="26"/>
      <c r="U24" s="26"/>
      <c r="V24" s="26"/>
      <c r="W24" s="57"/>
      <c r="X24" s="70" t="str">
        <f t="shared" si="1"/>
        <v/>
      </c>
      <c r="Y24" s="70" t="str">
        <f t="shared" si="0"/>
        <v/>
      </c>
    </row>
    <row r="25" spans="2:25" ht="15" customHeight="1">
      <c r="B25" s="110" t="str">
        <f>IF('Tâche prépartoire'!Y18,'Tâche prépartoire'!X18,"")</f>
        <v/>
      </c>
      <c r="C25" s="110"/>
      <c r="D25" s="107"/>
      <c r="E25" s="29"/>
      <c r="F25" s="26"/>
      <c r="G25" s="26"/>
      <c r="H25" s="26"/>
      <c r="I25" s="26"/>
      <c r="J25" s="26"/>
      <c r="K25" s="26"/>
      <c r="L25" s="26"/>
      <c r="M25" s="26"/>
      <c r="N25" s="26"/>
      <c r="O25" s="26"/>
      <c r="P25" s="26"/>
      <c r="Q25" s="26"/>
      <c r="R25" s="26"/>
      <c r="S25" s="26"/>
      <c r="T25" s="26"/>
      <c r="U25" s="26"/>
      <c r="V25" s="26"/>
      <c r="W25" s="57"/>
      <c r="X25" s="70" t="str">
        <f t="shared" si="1"/>
        <v/>
      </c>
      <c r="Y25" s="70" t="str">
        <f t="shared" si="0"/>
        <v/>
      </c>
    </row>
    <row r="26" spans="2:25" ht="15" customHeight="1">
      <c r="B26" s="110" t="str">
        <f>IF('Tâche prépartoire'!Y19,'Tâche prépartoire'!X19,"")</f>
        <v/>
      </c>
      <c r="C26" s="110"/>
      <c r="D26" s="107"/>
      <c r="E26" s="29"/>
      <c r="F26" s="26"/>
      <c r="G26" s="26"/>
      <c r="H26" s="26"/>
      <c r="I26" s="26"/>
      <c r="J26" s="26"/>
      <c r="K26" s="26"/>
      <c r="L26" s="26"/>
      <c r="M26" s="26"/>
      <c r="N26" s="26"/>
      <c r="O26" s="26"/>
      <c r="P26" s="26"/>
      <c r="Q26" s="26"/>
      <c r="R26" s="26"/>
      <c r="S26" s="26"/>
      <c r="T26" s="26"/>
      <c r="U26" s="26"/>
      <c r="V26" s="26"/>
      <c r="W26" s="57"/>
      <c r="X26" s="70" t="str">
        <f t="shared" si="1"/>
        <v/>
      </c>
      <c r="Y26" s="70" t="str">
        <f t="shared" si="0"/>
        <v/>
      </c>
    </row>
    <row r="27" spans="2:25" ht="15" customHeight="1">
      <c r="B27" s="110" t="str">
        <f>IF('Tâche prépartoire'!Y20,'Tâche prépartoire'!X20,"")</f>
        <v/>
      </c>
      <c r="C27" s="110"/>
      <c r="D27" s="107"/>
      <c r="E27" s="29"/>
      <c r="F27" s="26"/>
      <c r="G27" s="26"/>
      <c r="H27" s="26"/>
      <c r="I27" s="26"/>
      <c r="J27" s="26"/>
      <c r="K27" s="26"/>
      <c r="L27" s="26"/>
      <c r="M27" s="26"/>
      <c r="N27" s="26"/>
      <c r="O27" s="26"/>
      <c r="P27" s="26"/>
      <c r="Q27" s="26"/>
      <c r="R27" s="26"/>
      <c r="S27" s="26"/>
      <c r="T27" s="26"/>
      <c r="U27" s="26"/>
      <c r="V27" s="26"/>
      <c r="W27" s="57"/>
      <c r="X27" s="70" t="str">
        <f t="shared" si="1"/>
        <v/>
      </c>
      <c r="Y27" s="70" t="str">
        <f t="shared" si="0"/>
        <v/>
      </c>
    </row>
    <row r="28" spans="2:25" ht="15" customHeight="1">
      <c r="B28" s="110" t="str">
        <f>IF('Tâche prépartoire'!Y21,'Tâche prépartoire'!X21,"")</f>
        <v/>
      </c>
      <c r="C28" s="110"/>
      <c r="D28" s="107"/>
      <c r="E28" s="30"/>
      <c r="F28" s="26"/>
      <c r="G28" s="26"/>
      <c r="H28" s="26"/>
      <c r="I28" s="26"/>
      <c r="J28" s="26"/>
      <c r="K28" s="26"/>
      <c r="L28" s="26"/>
      <c r="M28" s="26"/>
      <c r="N28" s="26"/>
      <c r="O28" s="26"/>
      <c r="P28" s="26"/>
      <c r="Q28" s="26"/>
      <c r="R28" s="26"/>
      <c r="S28" s="26"/>
      <c r="T28" s="26"/>
      <c r="U28" s="26"/>
      <c r="V28" s="26"/>
      <c r="W28" s="57"/>
      <c r="X28" s="70" t="str">
        <f t="shared" si="1"/>
        <v/>
      </c>
      <c r="Y28" s="70" t="str">
        <f t="shared" si="0"/>
        <v/>
      </c>
    </row>
    <row r="29" spans="2:25" ht="14.65" customHeight="1">
      <c r="B29" s="110" t="str">
        <f>IF('Tâche prépartoire'!Y22,'Tâche prépartoire'!X22,"")</f>
        <v/>
      </c>
      <c r="C29" s="110"/>
      <c r="D29" s="107"/>
      <c r="E29" s="29"/>
      <c r="F29" s="26"/>
      <c r="G29" s="26"/>
      <c r="H29" s="26"/>
      <c r="I29" s="26"/>
      <c r="J29" s="26"/>
      <c r="K29" s="26"/>
      <c r="L29" s="26"/>
      <c r="M29" s="26"/>
      <c r="N29" s="26"/>
      <c r="O29" s="26"/>
      <c r="P29" s="26"/>
      <c r="Q29" s="26"/>
      <c r="R29" s="26"/>
      <c r="S29" s="26"/>
      <c r="T29" s="26"/>
      <c r="U29" s="26"/>
      <c r="V29" s="26"/>
      <c r="W29" s="57"/>
      <c r="X29" s="70" t="str">
        <f t="shared" si="1"/>
        <v/>
      </c>
      <c r="Y29" s="70" t="str">
        <f t="shared" si="0"/>
        <v/>
      </c>
    </row>
    <row r="30" spans="2:25" ht="15" customHeight="1">
      <c r="B30" s="110" t="str">
        <f>IF('Tâche prépartoire'!Y23,'Tâche prépartoire'!X23,"")</f>
        <v/>
      </c>
      <c r="C30" s="110"/>
      <c r="D30" s="107"/>
      <c r="E30" s="29"/>
      <c r="F30" s="26"/>
      <c r="G30" s="26"/>
      <c r="H30" s="26"/>
      <c r="I30" s="26"/>
      <c r="J30" s="26"/>
      <c r="K30" s="26"/>
      <c r="L30" s="26"/>
      <c r="M30" s="26"/>
      <c r="N30" s="26"/>
      <c r="O30" s="26"/>
      <c r="P30" s="26"/>
      <c r="Q30" s="26"/>
      <c r="R30" s="26"/>
      <c r="S30" s="26"/>
      <c r="T30" s="26"/>
      <c r="U30" s="26"/>
      <c r="V30" s="26"/>
      <c r="W30" s="57"/>
      <c r="X30" s="70" t="str">
        <f t="shared" si="1"/>
        <v/>
      </c>
      <c r="Y30" s="70" t="str">
        <f t="shared" si="0"/>
        <v/>
      </c>
    </row>
    <row r="31" spans="2:25" ht="15" customHeight="1">
      <c r="B31" s="110" t="str">
        <f>IF('Tâche prépartoire'!Y24,'Tâche prépartoire'!X24,"")</f>
        <v/>
      </c>
      <c r="C31" s="110"/>
      <c r="D31" s="107"/>
      <c r="E31" s="29"/>
      <c r="F31" s="29"/>
      <c r="G31" s="29"/>
      <c r="H31" s="29"/>
      <c r="I31" s="29"/>
      <c r="J31" s="29"/>
      <c r="K31" s="29"/>
      <c r="L31" s="29"/>
      <c r="M31" s="29"/>
      <c r="N31" s="29"/>
      <c r="O31" s="29"/>
      <c r="P31" s="29"/>
      <c r="Q31" s="29"/>
      <c r="R31" s="29"/>
      <c r="S31" s="29"/>
      <c r="T31" s="29"/>
      <c r="U31" s="29"/>
      <c r="V31" s="29"/>
      <c r="W31" s="58"/>
      <c r="X31" s="70" t="str">
        <f t="shared" si="1"/>
        <v/>
      </c>
      <c r="Y31" s="70" t="str">
        <f t="shared" si="0"/>
        <v/>
      </c>
    </row>
    <row r="32" spans="2:25" ht="15" customHeight="1">
      <c r="B32" s="110" t="str">
        <f>IF('Tâche prépartoire'!Y25,'Tâche prépartoire'!X25,"")</f>
        <v/>
      </c>
      <c r="C32" s="110"/>
      <c r="D32" s="107"/>
      <c r="E32" s="29"/>
      <c r="F32" s="29"/>
      <c r="G32" s="29"/>
      <c r="H32" s="29"/>
      <c r="I32" s="29"/>
      <c r="J32" s="29"/>
      <c r="K32" s="29"/>
      <c r="L32" s="29"/>
      <c r="M32" s="29"/>
      <c r="N32" s="29"/>
      <c r="O32" s="29"/>
      <c r="P32" s="29"/>
      <c r="Q32" s="29"/>
      <c r="R32" s="29"/>
      <c r="S32" s="29"/>
      <c r="T32" s="29"/>
      <c r="U32" s="29"/>
      <c r="V32" s="29"/>
      <c r="W32" s="58"/>
      <c r="X32" s="70" t="str">
        <f t="shared" si="1"/>
        <v/>
      </c>
      <c r="Y32" s="70" t="str">
        <f t="shared" si="0"/>
        <v/>
      </c>
    </row>
    <row r="33" spans="2:25" ht="15" customHeight="1">
      <c r="B33" s="110" t="str">
        <f>IF('Tâche prépartoire'!Y26,'Tâche prépartoire'!X26,"")</f>
        <v/>
      </c>
      <c r="C33" s="110"/>
      <c r="D33" s="107"/>
      <c r="E33" s="29"/>
      <c r="F33" s="29"/>
      <c r="G33" s="29"/>
      <c r="H33" s="29"/>
      <c r="I33" s="29"/>
      <c r="J33" s="29"/>
      <c r="K33" s="29"/>
      <c r="L33" s="29"/>
      <c r="M33" s="29"/>
      <c r="N33" s="29"/>
      <c r="O33" s="29"/>
      <c r="P33" s="29"/>
      <c r="Q33" s="29"/>
      <c r="R33" s="29"/>
      <c r="S33" s="29"/>
      <c r="T33" s="29"/>
      <c r="U33" s="29"/>
      <c r="V33" s="29"/>
      <c r="W33" s="58"/>
      <c r="X33" s="70" t="str">
        <f t="shared" si="1"/>
        <v/>
      </c>
      <c r="Y33" s="70" t="str">
        <f t="shared" si="0"/>
        <v/>
      </c>
    </row>
    <row r="34" spans="2:25" ht="15" customHeight="1">
      <c r="B34" s="110" t="str">
        <f>IF('Tâche prépartoire'!Y27,'Tâche prépartoire'!X27,"")</f>
        <v/>
      </c>
      <c r="C34" s="110"/>
      <c r="D34" s="107"/>
      <c r="E34" s="29"/>
      <c r="F34" s="30"/>
      <c r="G34" s="29"/>
      <c r="H34" s="30"/>
      <c r="I34" s="29"/>
      <c r="J34" s="30"/>
      <c r="K34" s="29"/>
      <c r="L34" s="29"/>
      <c r="M34" s="29"/>
      <c r="N34" s="29"/>
      <c r="O34" s="29"/>
      <c r="P34" s="29"/>
      <c r="Q34" s="29"/>
      <c r="R34" s="29"/>
      <c r="S34" s="29"/>
      <c r="T34" s="30"/>
      <c r="U34" s="30"/>
      <c r="V34" s="30"/>
      <c r="W34" s="59"/>
      <c r="X34" s="70" t="str">
        <f t="shared" si="1"/>
        <v/>
      </c>
      <c r="Y34" s="70" t="str">
        <f t="shared" si="0"/>
        <v/>
      </c>
    </row>
    <row r="35" spans="2:25" ht="14.65" customHeight="1">
      <c r="B35" s="110" t="str">
        <f>IF('Tâche prépartoire'!Y28,'Tâche prépartoire'!X28,"")</f>
        <v/>
      </c>
      <c r="C35" s="110"/>
      <c r="D35" s="107"/>
      <c r="E35" s="31"/>
      <c r="F35" s="29"/>
      <c r="G35" s="31"/>
      <c r="H35" s="29"/>
      <c r="I35" s="31"/>
      <c r="J35" s="29"/>
      <c r="K35" s="31"/>
      <c r="L35" s="31"/>
      <c r="M35" s="31"/>
      <c r="N35" s="31"/>
      <c r="O35" s="31"/>
      <c r="P35" s="31"/>
      <c r="Q35" s="31"/>
      <c r="R35" s="31"/>
      <c r="S35" s="31"/>
      <c r="T35" s="29"/>
      <c r="U35" s="29"/>
      <c r="V35" s="29"/>
      <c r="W35" s="58"/>
      <c r="X35" s="70" t="str">
        <f t="shared" si="1"/>
        <v/>
      </c>
      <c r="Y35" s="70" t="str">
        <f t="shared" si="0"/>
        <v/>
      </c>
    </row>
    <row r="36" spans="2:25" ht="15" customHeight="1">
      <c r="B36" s="110" t="str">
        <f>IF('Tâche prépartoire'!Y29,'Tâche prépartoire'!X29,"")</f>
        <v/>
      </c>
      <c r="C36" s="110"/>
      <c r="D36" s="107"/>
      <c r="E36" s="29"/>
      <c r="F36" s="29"/>
      <c r="G36" s="29"/>
      <c r="H36" s="29"/>
      <c r="I36" s="29"/>
      <c r="J36" s="29"/>
      <c r="K36" s="29"/>
      <c r="L36" s="29"/>
      <c r="M36" s="29"/>
      <c r="N36" s="29"/>
      <c r="O36" s="29"/>
      <c r="P36" s="29"/>
      <c r="Q36" s="29"/>
      <c r="R36" s="29"/>
      <c r="S36" s="29"/>
      <c r="T36" s="29"/>
      <c r="U36" s="29"/>
      <c r="V36" s="29"/>
      <c r="W36" s="58"/>
      <c r="X36" s="70" t="str">
        <f t="shared" si="1"/>
        <v/>
      </c>
      <c r="Y36" s="70" t="str">
        <f t="shared" si="0"/>
        <v/>
      </c>
    </row>
    <row r="37" spans="2:25" ht="15" customHeight="1">
      <c r="B37" s="110" t="str">
        <f>IF('Tâche prépartoire'!Y30,'Tâche prépartoire'!X30,"")</f>
        <v/>
      </c>
      <c r="C37" s="110"/>
      <c r="D37" s="107"/>
      <c r="E37" s="29"/>
      <c r="F37" s="29"/>
      <c r="G37" s="29"/>
      <c r="H37" s="29"/>
      <c r="I37" s="29"/>
      <c r="J37" s="29"/>
      <c r="K37" s="29"/>
      <c r="L37" s="29"/>
      <c r="M37" s="29"/>
      <c r="N37" s="29"/>
      <c r="O37" s="29"/>
      <c r="P37" s="29"/>
      <c r="Q37" s="29"/>
      <c r="R37" s="29"/>
      <c r="S37" s="29"/>
      <c r="T37" s="29"/>
      <c r="U37" s="29"/>
      <c r="V37" s="29"/>
      <c r="W37" s="58"/>
      <c r="X37" s="70" t="str">
        <f t="shared" si="1"/>
        <v/>
      </c>
      <c r="Y37" s="70" t="str">
        <f t="shared" si="0"/>
        <v/>
      </c>
    </row>
    <row r="38" spans="2:25" ht="15" customHeight="1">
      <c r="B38" s="110" t="str">
        <f>IF('Tâche prépartoire'!Y31,'Tâche prépartoire'!X31,"")</f>
        <v/>
      </c>
      <c r="C38" s="110"/>
      <c r="D38" s="107"/>
      <c r="E38" s="29"/>
      <c r="F38" s="29"/>
      <c r="G38" s="29"/>
      <c r="H38" s="29"/>
      <c r="I38" s="29"/>
      <c r="J38" s="29"/>
      <c r="K38" s="29"/>
      <c r="L38" s="29"/>
      <c r="M38" s="29"/>
      <c r="N38" s="29"/>
      <c r="O38" s="29"/>
      <c r="P38" s="29"/>
      <c r="Q38" s="29"/>
      <c r="R38" s="29"/>
      <c r="S38" s="29"/>
      <c r="T38" s="29"/>
      <c r="U38" s="29"/>
      <c r="V38" s="29"/>
      <c r="W38" s="58"/>
      <c r="X38" s="70" t="str">
        <f t="shared" si="1"/>
        <v/>
      </c>
      <c r="Y38" s="70" t="str">
        <f t="shared" si="0"/>
        <v/>
      </c>
    </row>
    <row r="39" spans="2:25" ht="15" customHeight="1">
      <c r="B39" s="111" t="s">
        <v>84</v>
      </c>
      <c r="C39" s="111"/>
      <c r="D39" s="107"/>
      <c r="E39" s="89" t="str">
        <f t="shared" ref="E39:U39" si="2">IFERROR(AVERAGE(E8:E38),"")</f>
        <v/>
      </c>
      <c r="F39" s="89" t="str">
        <f t="shared" si="2"/>
        <v/>
      </c>
      <c r="G39" s="89" t="str">
        <f t="shared" si="2"/>
        <v/>
      </c>
      <c r="H39" s="89" t="str">
        <f t="shared" si="2"/>
        <v/>
      </c>
      <c r="I39" s="89" t="str">
        <f t="shared" si="2"/>
        <v/>
      </c>
      <c r="J39" s="89" t="str">
        <f t="shared" si="2"/>
        <v/>
      </c>
      <c r="K39" s="89" t="str">
        <f t="shared" si="2"/>
        <v/>
      </c>
      <c r="L39" s="89" t="str">
        <f t="shared" si="2"/>
        <v/>
      </c>
      <c r="M39" s="89" t="str">
        <f t="shared" si="2"/>
        <v/>
      </c>
      <c r="N39" s="89" t="str">
        <f t="shared" si="2"/>
        <v/>
      </c>
      <c r="O39" s="89" t="str">
        <f t="shared" si="2"/>
        <v/>
      </c>
      <c r="P39" s="89" t="str">
        <f t="shared" si="2"/>
        <v/>
      </c>
      <c r="Q39" s="89" t="str">
        <f t="shared" si="2"/>
        <v/>
      </c>
      <c r="R39" s="89" t="str">
        <f t="shared" si="2"/>
        <v/>
      </c>
      <c r="S39" s="89" t="str">
        <f t="shared" si="2"/>
        <v/>
      </c>
      <c r="T39" s="89" t="str">
        <f t="shared" si="2"/>
        <v/>
      </c>
      <c r="U39" s="89" t="str">
        <f t="shared" si="2"/>
        <v/>
      </c>
      <c r="V39" s="89" t="str">
        <f>IFERROR(AVERAGE(V8:V38),"")</f>
        <v/>
      </c>
      <c r="W39" s="36"/>
      <c r="X39" s="37"/>
      <c r="Y39" s="37"/>
    </row>
  </sheetData>
  <sheetProtection sheet="1" objects="1" scenarios="1"/>
  <protectedRanges>
    <protectedRange sqref="E8:W38" name="Range1"/>
  </protectedRanges>
  <mergeCells count="35">
    <mergeCell ref="B36:C36"/>
    <mergeCell ref="B37:C37"/>
    <mergeCell ref="B39:C39"/>
    <mergeCell ref="B38:C38"/>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E5:X5"/>
    <mergeCell ref="D6:D39"/>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s>
  <pageMargins left="0.7" right="0.7" top="0.78740157499999996" bottom="0.78740157499999996" header="0.3" footer="0.3"/>
  <pageSetup paperSize="9" orientation="portrait" horizontalDpi="4294967293" verticalDpi="4294967293" r:id="rId1"/>
  <ignoredErrors>
    <ignoredError sqref="G3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3BCC-B75C-42F0-A536-6E183D3A455C}">
  <sheetPr>
    <tabColor rgb="FF00854A"/>
  </sheetPr>
  <dimension ref="B1:AK39"/>
  <sheetViews>
    <sheetView showGridLines="0" zoomScale="80" zoomScaleNormal="80" workbookViewId="0">
      <pane xSplit="4" ySplit="7" topLeftCell="E23" activePane="bottomRight" state="frozen"/>
      <selection pane="topRight" activeCell="D1" sqref="D1"/>
      <selection pane="bottomLeft" activeCell="A8" sqref="A8"/>
      <selection pane="bottomRight" activeCell="L46" sqref="L46"/>
    </sheetView>
  </sheetViews>
  <sheetFormatPr defaultColWidth="11.42578125" defaultRowHeight="14.25"/>
  <cols>
    <col min="1" max="1" width="3.140625" style="32" customWidth="1"/>
    <col min="2" max="2" width="20.85546875" style="32" customWidth="1"/>
    <col min="3" max="3" width="24.42578125" style="32" customWidth="1"/>
    <col min="4" max="4" width="1.5703125" style="32" customWidth="1"/>
    <col min="5" max="20" width="14.7109375" style="32" customWidth="1"/>
    <col min="21" max="21" width="14.7109375" style="33" customWidth="1"/>
    <col min="22" max="22" width="14.7109375" style="32" customWidth="1"/>
    <col min="23" max="23" width="9.5703125" style="32" customWidth="1"/>
    <col min="24" max="24" width="127.140625" style="32" customWidth="1"/>
    <col min="25" max="16384" width="11.42578125" style="32"/>
  </cols>
  <sheetData>
    <row r="1" spans="2:37" ht="22.5" customHeight="1">
      <c r="C1" s="40"/>
    </row>
    <row r="2" spans="2:37" ht="37.15" customHeight="1"/>
    <row r="3" spans="2:37" ht="25.5" customHeight="1"/>
    <row r="4" spans="2:37" ht="119.25" customHeight="1"/>
    <row r="5" spans="2:37" ht="24" customHeight="1">
      <c r="B5" s="34"/>
      <c r="C5" s="34"/>
      <c r="D5" s="34"/>
      <c r="E5" s="103" t="s">
        <v>102</v>
      </c>
      <c r="F5" s="104"/>
      <c r="G5" s="104"/>
      <c r="H5" s="104"/>
      <c r="I5" s="104"/>
      <c r="J5" s="104"/>
      <c r="K5" s="104"/>
      <c r="L5" s="104"/>
      <c r="M5" s="104"/>
      <c r="N5" s="104"/>
      <c r="O5" s="104"/>
      <c r="P5" s="104"/>
      <c r="Q5" s="104"/>
      <c r="R5" s="104"/>
      <c r="S5" s="104"/>
      <c r="T5" s="104"/>
      <c r="U5" s="105"/>
    </row>
    <row r="6" spans="2:37" ht="95.25" customHeight="1">
      <c r="B6" s="56" t="s">
        <v>103</v>
      </c>
      <c r="C6" s="74" t="s">
        <v>104</v>
      </c>
      <c r="D6" s="112"/>
      <c r="E6" s="52" t="s">
        <v>85</v>
      </c>
      <c r="F6" s="52" t="s">
        <v>86</v>
      </c>
      <c r="G6" s="52" t="s">
        <v>87</v>
      </c>
      <c r="H6" s="52" t="s">
        <v>88</v>
      </c>
      <c r="I6" s="52" t="s">
        <v>89</v>
      </c>
      <c r="J6" s="52" t="s">
        <v>90</v>
      </c>
      <c r="K6" s="52" t="s">
        <v>91</v>
      </c>
      <c r="L6" s="52" t="s">
        <v>92</v>
      </c>
      <c r="M6" s="52" t="s">
        <v>93</v>
      </c>
      <c r="N6" s="52" t="s">
        <v>94</v>
      </c>
      <c r="O6" s="52" t="s">
        <v>236</v>
      </c>
      <c r="P6" s="52" t="s">
        <v>95</v>
      </c>
      <c r="Q6" s="52" t="s">
        <v>96</v>
      </c>
      <c r="R6" s="52" t="s">
        <v>97</v>
      </c>
      <c r="S6" s="52" t="s">
        <v>98</v>
      </c>
      <c r="T6" s="52" t="s">
        <v>99</v>
      </c>
      <c r="U6" s="69" t="s">
        <v>100</v>
      </c>
      <c r="V6" s="69" t="s">
        <v>101</v>
      </c>
      <c r="W6" s="39"/>
      <c r="X6" s="39"/>
      <c r="Y6" s="39"/>
      <c r="Z6" s="39"/>
      <c r="AA6" s="39"/>
      <c r="AB6" s="39"/>
      <c r="AC6" s="39"/>
      <c r="AD6" s="39"/>
      <c r="AE6" s="39"/>
      <c r="AF6" s="39"/>
      <c r="AG6" s="39"/>
      <c r="AH6" s="39"/>
      <c r="AI6" s="39"/>
      <c r="AJ6" s="39"/>
      <c r="AK6" s="39"/>
    </row>
    <row r="7" spans="2:37" ht="36" customHeight="1">
      <c r="B7" s="108" t="s">
        <v>105</v>
      </c>
      <c r="C7" s="109"/>
      <c r="D7" s="113"/>
      <c r="E7" s="60">
        <v>4</v>
      </c>
      <c r="F7" s="60">
        <v>4</v>
      </c>
      <c r="G7" s="60">
        <v>4</v>
      </c>
      <c r="H7" s="60">
        <v>3</v>
      </c>
      <c r="I7" s="60">
        <v>4</v>
      </c>
      <c r="J7" s="60">
        <v>4</v>
      </c>
      <c r="K7" s="60">
        <v>2</v>
      </c>
      <c r="L7" s="60">
        <v>4</v>
      </c>
      <c r="M7" s="60">
        <v>3</v>
      </c>
      <c r="N7" s="60">
        <v>4</v>
      </c>
      <c r="O7" s="60">
        <v>4</v>
      </c>
      <c r="P7" s="60">
        <v>3</v>
      </c>
      <c r="Q7" s="60">
        <v>4</v>
      </c>
      <c r="R7" s="60">
        <v>4</v>
      </c>
      <c r="S7" s="60">
        <v>2</v>
      </c>
      <c r="T7" s="60">
        <v>4</v>
      </c>
      <c r="V7" s="29"/>
      <c r="Y7" s="34"/>
      <c r="AA7" s="39"/>
      <c r="AB7" s="39"/>
      <c r="AC7" s="39"/>
      <c r="AD7" s="39"/>
      <c r="AE7" s="39"/>
      <c r="AF7" s="39"/>
      <c r="AG7" s="39"/>
      <c r="AH7" s="39"/>
      <c r="AI7" s="39"/>
      <c r="AJ7" s="39"/>
      <c r="AK7" s="39"/>
    </row>
    <row r="8" spans="2:37">
      <c r="B8" s="110" t="str">
        <f>IF('Tâche prépartoire'!Y1,'Tâche prépartoire'!X1,"")</f>
        <v/>
      </c>
      <c r="C8" s="110"/>
      <c r="D8" s="113"/>
      <c r="E8" s="26"/>
      <c r="F8" s="26"/>
      <c r="G8" s="26"/>
      <c r="H8" s="26"/>
      <c r="I8" s="26"/>
      <c r="J8" s="26"/>
      <c r="K8" s="26"/>
      <c r="L8" s="26"/>
      <c r="M8" s="26"/>
      <c r="N8" s="26"/>
      <c r="O8" s="26"/>
      <c r="P8" s="26"/>
      <c r="Q8" s="26"/>
      <c r="R8" s="26"/>
      <c r="S8" s="26"/>
      <c r="T8" s="26"/>
      <c r="U8" s="71" t="str">
        <f t="shared" ref="U8:U37" si="0">+IFERROR(AVERAGE(E8:T8),"")</f>
        <v/>
      </c>
      <c r="V8" s="70" t="str">
        <f>IF(IFERROR(SUMPRODUCT($E$7:$T$7,E8:T8)/SUM($E$7:$T$7),"")&gt;0,IFERROR(SUMPRODUCT($E$7:$T$7,E8:T8)/SUM($E$7:$T$7),""),"")</f>
        <v/>
      </c>
      <c r="Y8" s="34"/>
      <c r="AA8" s="39"/>
      <c r="AB8" s="39"/>
      <c r="AC8" s="39"/>
      <c r="AD8" s="39"/>
      <c r="AE8" s="39"/>
      <c r="AF8" s="39"/>
      <c r="AG8" s="39"/>
      <c r="AH8" s="39"/>
      <c r="AI8" s="39"/>
      <c r="AJ8" s="39"/>
      <c r="AK8" s="39"/>
    </row>
    <row r="9" spans="2:37">
      <c r="B9" s="110" t="str">
        <f>IF('Tâche prépartoire'!Y2,'Tâche prépartoire'!X2,"")</f>
        <v/>
      </c>
      <c r="C9" s="110"/>
      <c r="D9" s="113"/>
      <c r="E9" s="26"/>
      <c r="F9" s="29"/>
      <c r="G9" s="29"/>
      <c r="H9" s="29"/>
      <c r="I9" s="29"/>
      <c r="J9" s="29"/>
      <c r="K9" s="29"/>
      <c r="L9" s="29"/>
      <c r="M9" s="29"/>
      <c r="N9" s="29"/>
      <c r="O9" s="29"/>
      <c r="P9" s="29"/>
      <c r="Q9" s="29"/>
      <c r="R9" s="29"/>
      <c r="S9" s="29"/>
      <c r="T9" s="29"/>
      <c r="U9" s="71" t="str">
        <f t="shared" si="0"/>
        <v/>
      </c>
      <c r="V9" s="70" t="str">
        <f t="shared" ref="V9:V38" si="1">IF(IFERROR(SUMPRODUCT($E$7:$T$7,E9:T9)/SUM($E$7:$T$7),"")&gt;0,IFERROR(SUMPRODUCT($E$7:$T$7,E9:T9)/SUM($E$7:$T$7),""),"")</f>
        <v/>
      </c>
      <c r="Y9" s="34"/>
      <c r="AA9" s="39"/>
      <c r="AB9" s="39"/>
      <c r="AC9" s="39"/>
      <c r="AD9" s="39"/>
      <c r="AE9" s="39"/>
      <c r="AF9" s="39"/>
      <c r="AG9" s="39"/>
      <c r="AH9" s="39"/>
      <c r="AI9" s="39"/>
      <c r="AJ9" s="39"/>
      <c r="AK9" s="39"/>
    </row>
    <row r="10" spans="2:37">
      <c r="B10" s="110" t="str">
        <f>IF('Tâche prépartoire'!Y3,'Tâche prépartoire'!X3,"")</f>
        <v/>
      </c>
      <c r="C10" s="110"/>
      <c r="D10" s="113"/>
      <c r="E10" s="26"/>
      <c r="F10" s="29"/>
      <c r="G10" s="29"/>
      <c r="H10" s="29"/>
      <c r="I10" s="29"/>
      <c r="J10" s="29"/>
      <c r="K10" s="29"/>
      <c r="L10" s="29"/>
      <c r="M10" s="29"/>
      <c r="N10" s="29"/>
      <c r="O10" s="29"/>
      <c r="P10" s="29"/>
      <c r="Q10" s="29"/>
      <c r="R10" s="29"/>
      <c r="S10" s="29"/>
      <c r="T10" s="29"/>
      <c r="U10" s="71" t="str">
        <f t="shared" si="0"/>
        <v/>
      </c>
      <c r="V10" s="70" t="str">
        <f t="shared" si="1"/>
        <v/>
      </c>
      <c r="Y10" s="34"/>
      <c r="AA10" s="39"/>
      <c r="AB10" s="39"/>
      <c r="AC10" s="39"/>
      <c r="AD10" s="39"/>
      <c r="AE10" s="39"/>
      <c r="AF10" s="39"/>
      <c r="AG10" s="39"/>
      <c r="AH10" s="39"/>
      <c r="AI10" s="39"/>
      <c r="AJ10" s="39"/>
      <c r="AK10" s="39"/>
    </row>
    <row r="11" spans="2:37">
      <c r="B11" s="110" t="str">
        <f>IF('Tâche prépartoire'!Y4,'Tâche prépartoire'!X4,"")</f>
        <v/>
      </c>
      <c r="C11" s="110"/>
      <c r="D11" s="113"/>
      <c r="E11" s="26"/>
      <c r="F11" s="29"/>
      <c r="G11" s="29"/>
      <c r="H11" s="29"/>
      <c r="I11" s="29"/>
      <c r="J11" s="29"/>
      <c r="K11" s="29"/>
      <c r="L11" s="29"/>
      <c r="M11" s="29"/>
      <c r="N11" s="29"/>
      <c r="O11" s="29"/>
      <c r="P11" s="29"/>
      <c r="Q11" s="29"/>
      <c r="R11" s="29"/>
      <c r="S11" s="29"/>
      <c r="T11" s="29"/>
      <c r="U11" s="71" t="str">
        <f t="shared" si="0"/>
        <v/>
      </c>
      <c r="V11" s="70" t="str">
        <f t="shared" si="1"/>
        <v/>
      </c>
      <c r="Y11" s="34"/>
      <c r="AA11" s="39"/>
      <c r="AB11" s="39"/>
      <c r="AC11" s="39"/>
      <c r="AD11" s="39"/>
      <c r="AE11" s="39"/>
      <c r="AF11" s="39"/>
      <c r="AG11" s="39"/>
      <c r="AH11" s="39"/>
      <c r="AI11" s="39"/>
      <c r="AJ11" s="39"/>
      <c r="AK11" s="39"/>
    </row>
    <row r="12" spans="2:37">
      <c r="B12" s="110" t="str">
        <f>IF('Tâche prépartoire'!Y5,'Tâche prépartoire'!X5,"")</f>
        <v/>
      </c>
      <c r="C12" s="110"/>
      <c r="D12" s="113"/>
      <c r="E12" s="26"/>
      <c r="F12" s="29"/>
      <c r="G12" s="29"/>
      <c r="H12" s="29"/>
      <c r="I12" s="29"/>
      <c r="J12" s="29"/>
      <c r="K12" s="29"/>
      <c r="L12" s="29"/>
      <c r="M12" s="29"/>
      <c r="N12" s="29"/>
      <c r="O12" s="29"/>
      <c r="P12" s="29" t="s">
        <v>3</v>
      </c>
      <c r="Q12" s="29"/>
      <c r="R12" s="29"/>
      <c r="S12" s="29"/>
      <c r="T12" s="29"/>
      <c r="U12" s="71" t="str">
        <f t="shared" si="0"/>
        <v/>
      </c>
      <c r="V12" s="70" t="str">
        <f t="shared" si="1"/>
        <v/>
      </c>
      <c r="Y12" s="34"/>
      <c r="AA12" s="39"/>
      <c r="AB12" s="39"/>
      <c r="AC12" s="39"/>
      <c r="AD12" s="39"/>
      <c r="AE12" s="39"/>
      <c r="AF12" s="39"/>
      <c r="AG12" s="39"/>
      <c r="AH12" s="39"/>
      <c r="AI12" s="39"/>
      <c r="AJ12" s="39"/>
      <c r="AK12" s="39"/>
    </row>
    <row r="13" spans="2:37">
      <c r="B13" s="110" t="str">
        <f>IF('Tâche prépartoire'!Y6,'Tâche prépartoire'!X6,"")</f>
        <v/>
      </c>
      <c r="C13" s="110"/>
      <c r="D13" s="113"/>
      <c r="E13" s="26"/>
      <c r="F13" s="29"/>
      <c r="G13" s="29"/>
      <c r="H13" s="29"/>
      <c r="I13" s="29"/>
      <c r="J13" s="29"/>
      <c r="K13" s="29"/>
      <c r="L13" s="29"/>
      <c r="M13" s="29"/>
      <c r="N13" s="29"/>
      <c r="O13" s="29"/>
      <c r="P13" s="29"/>
      <c r="Q13" s="29"/>
      <c r="R13" s="29"/>
      <c r="S13" s="29"/>
      <c r="T13" s="29"/>
      <c r="U13" s="71" t="str">
        <f>+IFERROR(AVERAGE(E13:T13),"")</f>
        <v/>
      </c>
      <c r="V13" s="70" t="str">
        <f t="shared" si="1"/>
        <v/>
      </c>
      <c r="Y13" s="34"/>
      <c r="AA13" s="39"/>
      <c r="AB13" s="39"/>
      <c r="AC13" s="39"/>
      <c r="AD13" s="39"/>
      <c r="AE13" s="39"/>
      <c r="AF13" s="39"/>
      <c r="AG13" s="39"/>
      <c r="AH13" s="39"/>
      <c r="AI13" s="39"/>
      <c r="AJ13" s="39"/>
      <c r="AK13" s="39"/>
    </row>
    <row r="14" spans="2:37">
      <c r="B14" s="110" t="str">
        <f>IF('Tâche prépartoire'!Y7,'Tâche prépartoire'!X7,"")</f>
        <v/>
      </c>
      <c r="C14" s="110"/>
      <c r="D14" s="113"/>
      <c r="E14" s="26"/>
      <c r="F14" s="29"/>
      <c r="G14" s="29"/>
      <c r="H14" s="29"/>
      <c r="I14" s="29"/>
      <c r="J14" s="29"/>
      <c r="K14" s="29"/>
      <c r="L14" s="29"/>
      <c r="M14" s="29"/>
      <c r="N14" s="29"/>
      <c r="O14" s="29"/>
      <c r="P14" s="29"/>
      <c r="Q14" s="29"/>
      <c r="R14" s="29"/>
      <c r="S14" s="29"/>
      <c r="T14" s="29"/>
      <c r="U14" s="71" t="str">
        <f t="shared" si="0"/>
        <v/>
      </c>
      <c r="V14" s="70" t="str">
        <f t="shared" si="1"/>
        <v/>
      </c>
      <c r="Y14" s="34"/>
      <c r="AA14" s="39"/>
      <c r="AB14" s="39"/>
      <c r="AC14" s="39"/>
      <c r="AD14" s="39"/>
      <c r="AE14" s="39"/>
      <c r="AF14" s="39"/>
      <c r="AG14" s="39"/>
      <c r="AH14" s="39"/>
      <c r="AI14" s="39"/>
      <c r="AJ14" s="39"/>
      <c r="AK14" s="39"/>
    </row>
    <row r="15" spans="2:37">
      <c r="B15" s="110" t="str">
        <f>IF('Tâche prépartoire'!Y8,'Tâche prépartoire'!X8,"")</f>
        <v/>
      </c>
      <c r="C15" s="110"/>
      <c r="D15" s="113"/>
      <c r="E15" s="26"/>
      <c r="F15" s="29"/>
      <c r="G15" s="29"/>
      <c r="H15" s="29"/>
      <c r="I15" s="29"/>
      <c r="J15" s="29"/>
      <c r="K15" s="29"/>
      <c r="L15" s="29"/>
      <c r="M15" s="29"/>
      <c r="N15" s="29"/>
      <c r="O15" s="29"/>
      <c r="P15" s="29"/>
      <c r="Q15" s="29"/>
      <c r="R15" s="29"/>
      <c r="S15" s="29"/>
      <c r="T15" s="29"/>
      <c r="U15" s="71" t="str">
        <f t="shared" si="0"/>
        <v/>
      </c>
      <c r="V15" s="70" t="str">
        <f t="shared" si="1"/>
        <v/>
      </c>
      <c r="Y15" s="34"/>
      <c r="AA15" s="39"/>
      <c r="AB15" s="39"/>
      <c r="AC15" s="39"/>
      <c r="AD15" s="39"/>
      <c r="AE15" s="39"/>
      <c r="AF15" s="39"/>
      <c r="AG15" s="39"/>
      <c r="AH15" s="39"/>
      <c r="AI15" s="39"/>
      <c r="AJ15" s="39"/>
      <c r="AK15" s="39"/>
    </row>
    <row r="16" spans="2:37">
      <c r="B16" s="110" t="str">
        <f>IF('Tâche prépartoire'!Y9,'Tâche prépartoire'!X9,"")</f>
        <v/>
      </c>
      <c r="C16" s="110"/>
      <c r="D16" s="113"/>
      <c r="E16" s="28"/>
      <c r="F16" s="29"/>
      <c r="G16" s="29"/>
      <c r="H16" s="29"/>
      <c r="I16" s="29"/>
      <c r="J16" s="29"/>
      <c r="K16" s="29"/>
      <c r="L16" s="29"/>
      <c r="M16" s="29"/>
      <c r="N16" s="29"/>
      <c r="O16" s="30"/>
      <c r="P16" s="29"/>
      <c r="Q16" s="29"/>
      <c r="R16" s="29"/>
      <c r="S16" s="29"/>
      <c r="T16" s="29"/>
      <c r="U16" s="71" t="str">
        <f t="shared" si="0"/>
        <v/>
      </c>
      <c r="V16" s="70" t="str">
        <f t="shared" si="1"/>
        <v/>
      </c>
      <c r="Y16" s="34"/>
      <c r="AA16" s="39"/>
      <c r="AB16" s="39"/>
      <c r="AC16" s="39"/>
      <c r="AD16" s="39"/>
      <c r="AE16" s="39"/>
      <c r="AF16" s="39"/>
      <c r="AG16" s="39"/>
      <c r="AH16" s="39"/>
      <c r="AI16" s="39"/>
      <c r="AJ16" s="39"/>
      <c r="AK16" s="39"/>
    </row>
    <row r="17" spans="2:37">
      <c r="B17" s="110" t="str">
        <f>IF('Tâche prépartoire'!Y10,'Tâche prépartoire'!X10,"")</f>
        <v/>
      </c>
      <c r="C17" s="110"/>
      <c r="D17" s="113"/>
      <c r="E17" s="29"/>
      <c r="F17" s="31"/>
      <c r="G17" s="31"/>
      <c r="H17" s="31"/>
      <c r="I17" s="31"/>
      <c r="J17" s="31"/>
      <c r="K17" s="31"/>
      <c r="L17" s="31"/>
      <c r="M17" s="31"/>
      <c r="N17" s="31"/>
      <c r="O17" s="29"/>
      <c r="P17" s="31"/>
      <c r="Q17" s="31"/>
      <c r="R17" s="31"/>
      <c r="S17" s="31"/>
      <c r="T17" s="31"/>
      <c r="U17" s="71" t="str">
        <f t="shared" si="0"/>
        <v/>
      </c>
      <c r="V17" s="70" t="str">
        <f t="shared" si="1"/>
        <v/>
      </c>
      <c r="Y17" s="34"/>
      <c r="AA17" s="39"/>
      <c r="AB17" s="39"/>
      <c r="AC17" s="39"/>
      <c r="AD17" s="39"/>
      <c r="AE17" s="39"/>
      <c r="AF17" s="39"/>
      <c r="AG17" s="39"/>
      <c r="AH17" s="39"/>
      <c r="AI17" s="39"/>
      <c r="AJ17" s="39"/>
      <c r="AK17" s="39"/>
    </row>
    <row r="18" spans="2:37">
      <c r="B18" s="110" t="str">
        <f>IF('Tâche prépartoire'!Y11,'Tâche prépartoire'!X11,"")</f>
        <v/>
      </c>
      <c r="C18" s="110"/>
      <c r="D18" s="113"/>
      <c r="E18" s="29"/>
      <c r="F18" s="29"/>
      <c r="G18" s="29"/>
      <c r="H18" s="29"/>
      <c r="I18" s="29"/>
      <c r="J18" s="29"/>
      <c r="K18" s="29"/>
      <c r="L18" s="29"/>
      <c r="M18" s="29"/>
      <c r="N18" s="29"/>
      <c r="O18" s="29"/>
      <c r="P18" s="29"/>
      <c r="Q18" s="29"/>
      <c r="R18" s="29"/>
      <c r="S18" s="29"/>
      <c r="T18" s="29"/>
      <c r="U18" s="71" t="str">
        <f t="shared" si="0"/>
        <v/>
      </c>
      <c r="V18" s="70" t="str">
        <f t="shared" si="1"/>
        <v/>
      </c>
      <c r="Y18" s="34"/>
      <c r="AA18" s="39"/>
      <c r="AB18" s="39"/>
      <c r="AC18" s="39"/>
      <c r="AD18" s="39"/>
      <c r="AE18" s="39"/>
      <c r="AF18" s="39"/>
      <c r="AG18" s="39"/>
      <c r="AH18" s="39"/>
      <c r="AI18" s="39"/>
      <c r="AJ18" s="39"/>
      <c r="AK18" s="39"/>
    </row>
    <row r="19" spans="2:37">
      <c r="B19" s="110" t="str">
        <f>IF('Tâche prépartoire'!Y12,'Tâche prépartoire'!X12,"")</f>
        <v/>
      </c>
      <c r="C19" s="110"/>
      <c r="D19" s="113"/>
      <c r="E19" s="29"/>
      <c r="F19" s="29"/>
      <c r="G19" s="29"/>
      <c r="H19" s="29"/>
      <c r="I19" s="29"/>
      <c r="J19" s="29"/>
      <c r="K19" s="29"/>
      <c r="L19" s="29"/>
      <c r="M19" s="29"/>
      <c r="N19" s="29"/>
      <c r="O19" s="29"/>
      <c r="P19" s="29"/>
      <c r="Q19" s="29"/>
      <c r="R19" s="29"/>
      <c r="S19" s="29"/>
      <c r="T19" s="29"/>
      <c r="U19" s="71" t="str">
        <f t="shared" si="0"/>
        <v/>
      </c>
      <c r="V19" s="70" t="str">
        <f t="shared" si="1"/>
        <v/>
      </c>
      <c r="Y19" s="34"/>
      <c r="AA19" s="39"/>
      <c r="AB19" s="39"/>
      <c r="AC19" s="39"/>
      <c r="AD19" s="39"/>
      <c r="AE19" s="39"/>
      <c r="AF19" s="39"/>
      <c r="AG19" s="39"/>
      <c r="AH19" s="39"/>
      <c r="AI19" s="39"/>
      <c r="AJ19" s="39"/>
      <c r="AK19" s="39"/>
    </row>
    <row r="20" spans="2:37">
      <c r="B20" s="110" t="str">
        <f>IF('Tâche prépartoire'!Y13,'Tâche prépartoire'!X13,"")</f>
        <v/>
      </c>
      <c r="C20" s="110"/>
      <c r="D20" s="113"/>
      <c r="E20" s="29"/>
      <c r="F20" s="29"/>
      <c r="G20" s="29"/>
      <c r="H20" s="29"/>
      <c r="I20" s="29"/>
      <c r="J20" s="29"/>
      <c r="K20" s="29"/>
      <c r="L20" s="29"/>
      <c r="M20" s="29"/>
      <c r="N20" s="29"/>
      <c r="O20" s="29"/>
      <c r="P20" s="29"/>
      <c r="Q20" s="29"/>
      <c r="R20" s="29"/>
      <c r="S20" s="29"/>
      <c r="T20" s="29"/>
      <c r="U20" s="71" t="str">
        <f t="shared" si="0"/>
        <v/>
      </c>
      <c r="V20" s="70" t="str">
        <f t="shared" si="1"/>
        <v/>
      </c>
      <c r="Y20" s="34"/>
      <c r="AA20" s="39"/>
      <c r="AB20" s="39"/>
      <c r="AC20" s="39"/>
      <c r="AD20" s="39"/>
      <c r="AE20" s="39"/>
      <c r="AF20" s="39"/>
      <c r="AG20" s="39"/>
      <c r="AH20" s="39"/>
      <c r="AI20" s="39"/>
      <c r="AJ20" s="39"/>
      <c r="AK20" s="39"/>
    </row>
    <row r="21" spans="2:37">
      <c r="B21" s="110" t="str">
        <f>IF('Tâche prépartoire'!Y14,'Tâche prépartoire'!X14,"")</f>
        <v/>
      </c>
      <c r="C21" s="110"/>
      <c r="D21" s="113"/>
      <c r="E21" s="29"/>
      <c r="F21" s="29"/>
      <c r="G21" s="29"/>
      <c r="H21" s="29"/>
      <c r="I21" s="29"/>
      <c r="J21" s="29"/>
      <c r="K21" s="29"/>
      <c r="L21" s="29"/>
      <c r="M21" s="29"/>
      <c r="N21" s="29"/>
      <c r="O21" s="29"/>
      <c r="P21" s="29"/>
      <c r="Q21" s="29"/>
      <c r="R21" s="29"/>
      <c r="S21" s="29"/>
      <c r="T21" s="29"/>
      <c r="U21" s="71" t="str">
        <f t="shared" si="0"/>
        <v/>
      </c>
      <c r="V21" s="70" t="str">
        <f t="shared" si="1"/>
        <v/>
      </c>
      <c r="Y21" s="34"/>
      <c r="AA21" s="39"/>
      <c r="AB21" s="39"/>
      <c r="AC21" s="39"/>
      <c r="AD21" s="39"/>
      <c r="AE21" s="39"/>
      <c r="AF21" s="39"/>
      <c r="AG21" s="39"/>
      <c r="AH21" s="39"/>
      <c r="AI21" s="39"/>
      <c r="AJ21" s="39"/>
      <c r="AK21" s="39"/>
    </row>
    <row r="22" spans="2:37">
      <c r="B22" s="110" t="str">
        <f>IF('Tâche prépartoire'!Y15,'Tâche prépartoire'!X15,"")</f>
        <v/>
      </c>
      <c r="C22" s="110"/>
      <c r="D22" s="113"/>
      <c r="E22" s="29"/>
      <c r="F22" s="29"/>
      <c r="G22" s="29"/>
      <c r="H22" s="29"/>
      <c r="I22" s="29"/>
      <c r="J22" s="29"/>
      <c r="K22" s="29"/>
      <c r="L22" s="29"/>
      <c r="M22" s="29"/>
      <c r="N22" s="29"/>
      <c r="O22" s="29"/>
      <c r="P22" s="29"/>
      <c r="Q22" s="29"/>
      <c r="R22" s="29"/>
      <c r="S22" s="29"/>
      <c r="T22" s="29"/>
      <c r="U22" s="71" t="str">
        <f t="shared" si="0"/>
        <v/>
      </c>
      <c r="V22" s="70" t="str">
        <f t="shared" si="1"/>
        <v/>
      </c>
      <c r="Y22" s="34"/>
      <c r="AA22" s="39"/>
      <c r="AB22" s="39"/>
      <c r="AC22" s="39"/>
      <c r="AD22" s="39"/>
      <c r="AE22" s="39"/>
      <c r="AF22" s="39"/>
      <c r="AG22" s="39"/>
      <c r="AH22" s="39"/>
      <c r="AI22" s="39"/>
      <c r="AJ22" s="39"/>
      <c r="AK22" s="39"/>
    </row>
    <row r="23" spans="2:37">
      <c r="B23" s="110" t="str">
        <f>IF('Tâche prépartoire'!Y16,'Tâche prépartoire'!X16,"")</f>
        <v/>
      </c>
      <c r="C23" s="110"/>
      <c r="D23" s="113"/>
      <c r="E23" s="29"/>
      <c r="F23" s="29"/>
      <c r="G23" s="29"/>
      <c r="H23" s="29"/>
      <c r="I23" s="29"/>
      <c r="J23" s="29"/>
      <c r="K23" s="29"/>
      <c r="L23" s="29"/>
      <c r="M23" s="29"/>
      <c r="N23" s="29"/>
      <c r="O23" s="29"/>
      <c r="P23" s="29"/>
      <c r="Q23" s="29"/>
      <c r="R23" s="29"/>
      <c r="S23" s="29"/>
      <c r="T23" s="29"/>
      <c r="U23" s="71" t="str">
        <f t="shared" si="0"/>
        <v/>
      </c>
      <c r="V23" s="70" t="str">
        <f t="shared" si="1"/>
        <v/>
      </c>
      <c r="Y23" s="34"/>
      <c r="AA23" s="39"/>
      <c r="AB23" s="39"/>
      <c r="AC23" s="39"/>
      <c r="AD23" s="39"/>
      <c r="AE23" s="39"/>
      <c r="AF23" s="39"/>
      <c r="AG23" s="39"/>
      <c r="AH23" s="39"/>
      <c r="AI23" s="39"/>
      <c r="AJ23" s="39"/>
      <c r="AK23" s="39"/>
    </row>
    <row r="24" spans="2:37">
      <c r="B24" s="110" t="str">
        <f>IF('Tâche prépartoire'!Y17,'Tâche prépartoire'!X17,"")</f>
        <v/>
      </c>
      <c r="C24" s="110"/>
      <c r="D24" s="113"/>
      <c r="E24" s="29"/>
      <c r="F24" s="29"/>
      <c r="G24" s="29"/>
      <c r="H24" s="29"/>
      <c r="I24" s="29"/>
      <c r="J24" s="29"/>
      <c r="K24" s="29"/>
      <c r="L24" s="29"/>
      <c r="M24" s="29"/>
      <c r="N24" s="29"/>
      <c r="O24" s="29"/>
      <c r="P24" s="29"/>
      <c r="Q24" s="29"/>
      <c r="R24" s="29"/>
      <c r="S24" s="29"/>
      <c r="T24" s="29"/>
      <c r="U24" s="71" t="str">
        <f t="shared" si="0"/>
        <v/>
      </c>
      <c r="V24" s="70" t="str">
        <f t="shared" si="1"/>
        <v/>
      </c>
      <c r="Y24" s="34"/>
      <c r="AA24" s="39"/>
      <c r="AB24" s="39"/>
      <c r="AC24" s="39"/>
      <c r="AD24" s="39"/>
      <c r="AE24" s="39"/>
      <c r="AF24" s="39"/>
      <c r="AG24" s="39"/>
      <c r="AH24" s="39"/>
      <c r="AI24" s="39"/>
      <c r="AJ24" s="39"/>
      <c r="AK24" s="39"/>
    </row>
    <row r="25" spans="2:37">
      <c r="B25" s="110" t="str">
        <f>IF('Tâche prépartoire'!Y18,'Tâche prépartoire'!X18,"")</f>
        <v/>
      </c>
      <c r="C25" s="110"/>
      <c r="D25" s="113"/>
      <c r="E25" s="29"/>
      <c r="F25" s="29"/>
      <c r="G25" s="29"/>
      <c r="H25" s="29"/>
      <c r="I25" s="29"/>
      <c r="J25" s="29"/>
      <c r="K25" s="29"/>
      <c r="L25" s="29"/>
      <c r="M25" s="29"/>
      <c r="N25" s="29"/>
      <c r="O25" s="29"/>
      <c r="P25" s="29"/>
      <c r="Q25" s="29"/>
      <c r="R25" s="29"/>
      <c r="S25" s="29"/>
      <c r="T25" s="29"/>
      <c r="U25" s="71" t="str">
        <f t="shared" si="0"/>
        <v/>
      </c>
      <c r="V25" s="70" t="str">
        <f t="shared" si="1"/>
        <v/>
      </c>
      <c r="W25" s="39"/>
      <c r="X25" s="39"/>
      <c r="Y25" s="39"/>
      <c r="Z25" s="39"/>
      <c r="AA25" s="39"/>
      <c r="AB25" s="39"/>
      <c r="AC25" s="39"/>
      <c r="AD25" s="39"/>
      <c r="AE25" s="39"/>
      <c r="AF25" s="39"/>
      <c r="AG25" s="39"/>
      <c r="AH25" s="39"/>
      <c r="AI25" s="39"/>
      <c r="AJ25" s="39"/>
      <c r="AK25" s="39"/>
    </row>
    <row r="26" spans="2:37">
      <c r="B26" s="110" t="str">
        <f>IF('Tâche prépartoire'!Y19,'Tâche prépartoire'!X19,"")</f>
        <v/>
      </c>
      <c r="C26" s="110"/>
      <c r="D26" s="113"/>
      <c r="E26" s="29"/>
      <c r="F26" s="29"/>
      <c r="G26" s="29"/>
      <c r="H26" s="29"/>
      <c r="I26" s="29"/>
      <c r="J26" s="29"/>
      <c r="K26" s="29"/>
      <c r="L26" s="29"/>
      <c r="M26" s="29"/>
      <c r="N26" s="29"/>
      <c r="O26" s="29"/>
      <c r="P26" s="29"/>
      <c r="Q26" s="29"/>
      <c r="R26" s="29"/>
      <c r="S26" s="29"/>
      <c r="T26" s="29"/>
      <c r="U26" s="71" t="str">
        <f t="shared" si="0"/>
        <v/>
      </c>
      <c r="V26" s="70" t="str">
        <f t="shared" si="1"/>
        <v/>
      </c>
      <c r="W26" s="39"/>
      <c r="X26" s="39"/>
      <c r="Y26" s="39"/>
      <c r="Z26" s="39"/>
      <c r="AA26" s="39"/>
      <c r="AB26" s="39"/>
      <c r="AC26" s="39"/>
      <c r="AD26" s="39"/>
      <c r="AE26" s="39"/>
      <c r="AF26" s="39"/>
      <c r="AG26" s="39"/>
      <c r="AH26" s="39"/>
      <c r="AI26" s="39"/>
      <c r="AJ26" s="39"/>
      <c r="AK26" s="39"/>
    </row>
    <row r="27" spans="2:37">
      <c r="B27" s="110" t="str">
        <f>IF('Tâche prépartoire'!Y20,'Tâche prépartoire'!X20,"")</f>
        <v/>
      </c>
      <c r="C27" s="110"/>
      <c r="D27" s="113"/>
      <c r="E27" s="29"/>
      <c r="F27" s="29"/>
      <c r="G27" s="29"/>
      <c r="H27" s="29"/>
      <c r="I27" s="29"/>
      <c r="J27" s="29"/>
      <c r="K27" s="29"/>
      <c r="L27" s="29"/>
      <c r="M27" s="29"/>
      <c r="N27" s="29"/>
      <c r="O27" s="29"/>
      <c r="P27" s="29"/>
      <c r="Q27" s="29"/>
      <c r="R27" s="29"/>
      <c r="S27" s="29"/>
      <c r="T27" s="29"/>
      <c r="U27" s="71" t="str">
        <f t="shared" si="0"/>
        <v/>
      </c>
      <c r="V27" s="70" t="str">
        <f t="shared" si="1"/>
        <v/>
      </c>
      <c r="W27" s="39"/>
      <c r="X27" s="39"/>
      <c r="Y27" s="39"/>
      <c r="Z27" s="39"/>
      <c r="AA27" s="39"/>
      <c r="AB27" s="39"/>
      <c r="AC27" s="39"/>
      <c r="AD27" s="39"/>
      <c r="AE27" s="39"/>
      <c r="AF27" s="39"/>
      <c r="AG27" s="39"/>
      <c r="AH27" s="39"/>
      <c r="AI27" s="39"/>
      <c r="AJ27" s="39"/>
      <c r="AK27" s="39"/>
    </row>
    <row r="28" spans="2:37">
      <c r="B28" s="110" t="str">
        <f>IF('Tâche prépartoire'!Y21,'Tâche prépartoire'!X21,"")</f>
        <v/>
      </c>
      <c r="C28" s="110"/>
      <c r="D28" s="113"/>
      <c r="E28" s="30"/>
      <c r="F28" s="29"/>
      <c r="G28" s="29"/>
      <c r="H28" s="29"/>
      <c r="I28" s="30"/>
      <c r="J28" s="30"/>
      <c r="K28" s="29"/>
      <c r="L28" s="29"/>
      <c r="M28" s="29"/>
      <c r="N28" s="29"/>
      <c r="O28" s="30"/>
      <c r="P28" s="29"/>
      <c r="Q28" s="29"/>
      <c r="R28" s="29"/>
      <c r="S28" s="29"/>
      <c r="T28" s="29"/>
      <c r="U28" s="71" t="str">
        <f t="shared" si="0"/>
        <v/>
      </c>
      <c r="V28" s="70" t="str">
        <f t="shared" si="1"/>
        <v/>
      </c>
      <c r="W28" s="39"/>
      <c r="X28" s="39"/>
      <c r="Y28" s="39"/>
      <c r="Z28" s="39"/>
      <c r="AA28" s="39"/>
      <c r="AB28" s="39"/>
      <c r="AC28" s="39"/>
      <c r="AD28" s="39"/>
      <c r="AE28" s="39"/>
      <c r="AF28" s="39"/>
      <c r="AG28" s="39"/>
      <c r="AH28" s="39"/>
      <c r="AI28" s="39"/>
      <c r="AJ28" s="39"/>
      <c r="AK28" s="39"/>
    </row>
    <row r="29" spans="2:37" ht="14.65" customHeight="1">
      <c r="B29" s="110" t="str">
        <f>IF('Tâche prépartoire'!Y22,'Tâche prépartoire'!X22,"")</f>
        <v/>
      </c>
      <c r="C29" s="110"/>
      <c r="D29" s="113"/>
      <c r="E29" s="29"/>
      <c r="F29" s="31"/>
      <c r="G29" s="31"/>
      <c r="H29" s="31"/>
      <c r="I29" s="29"/>
      <c r="J29" s="29"/>
      <c r="K29" s="31"/>
      <c r="L29" s="31"/>
      <c r="M29" s="31"/>
      <c r="N29" s="31"/>
      <c r="O29" s="29"/>
      <c r="P29" s="31"/>
      <c r="Q29" s="31"/>
      <c r="R29" s="31"/>
      <c r="S29" s="31"/>
      <c r="T29" s="31"/>
      <c r="U29" s="71" t="str">
        <f t="shared" si="0"/>
        <v/>
      </c>
      <c r="V29" s="70" t="str">
        <f t="shared" si="1"/>
        <v/>
      </c>
      <c r="W29" s="39"/>
      <c r="X29" s="39"/>
      <c r="Y29" s="39"/>
      <c r="Z29" s="39"/>
      <c r="AA29" s="39"/>
      <c r="AB29" s="39"/>
      <c r="AC29" s="39"/>
      <c r="AD29" s="39"/>
      <c r="AE29" s="39"/>
      <c r="AF29" s="39"/>
      <c r="AG29" s="39"/>
      <c r="AH29" s="39"/>
      <c r="AI29" s="39"/>
      <c r="AJ29" s="39"/>
      <c r="AK29" s="39"/>
    </row>
    <row r="30" spans="2:37">
      <c r="B30" s="110" t="str">
        <f>IF('Tâche prépartoire'!Y23,'Tâche prépartoire'!X23,"")</f>
        <v/>
      </c>
      <c r="C30" s="110"/>
      <c r="D30" s="113"/>
      <c r="E30" s="29"/>
      <c r="F30" s="29"/>
      <c r="G30" s="29"/>
      <c r="H30" s="29"/>
      <c r="I30" s="29"/>
      <c r="J30" s="29"/>
      <c r="K30" s="29"/>
      <c r="L30" s="29"/>
      <c r="M30" s="29"/>
      <c r="N30" s="29"/>
      <c r="O30" s="29"/>
      <c r="P30" s="29"/>
      <c r="Q30" s="29"/>
      <c r="R30" s="29"/>
      <c r="S30" s="29"/>
      <c r="T30" s="29"/>
      <c r="U30" s="71" t="str">
        <f t="shared" si="0"/>
        <v/>
      </c>
      <c r="V30" s="70" t="str">
        <f t="shared" si="1"/>
        <v/>
      </c>
    </row>
    <row r="31" spans="2:37">
      <c r="B31" s="110" t="str">
        <f>IF('Tâche prépartoire'!Y24,'Tâche prépartoire'!X24,"")</f>
        <v/>
      </c>
      <c r="C31" s="110"/>
      <c r="D31" s="113"/>
      <c r="E31" s="29"/>
      <c r="F31" s="29"/>
      <c r="G31" s="29"/>
      <c r="H31" s="29"/>
      <c r="I31" s="29"/>
      <c r="J31" s="29"/>
      <c r="K31" s="29"/>
      <c r="L31" s="29"/>
      <c r="M31" s="29"/>
      <c r="N31" s="29"/>
      <c r="O31" s="29"/>
      <c r="P31" s="29"/>
      <c r="Q31" s="29"/>
      <c r="R31" s="29"/>
      <c r="S31" s="29"/>
      <c r="T31" s="29"/>
      <c r="U31" s="71" t="str">
        <f t="shared" si="0"/>
        <v/>
      </c>
      <c r="V31" s="70" t="str">
        <f t="shared" si="1"/>
        <v/>
      </c>
    </row>
    <row r="32" spans="2:37">
      <c r="B32" s="110" t="str">
        <f>IF('Tâche prépartoire'!Y25,'Tâche prépartoire'!X25,"")</f>
        <v/>
      </c>
      <c r="C32" s="110"/>
      <c r="D32" s="113"/>
      <c r="E32" s="29"/>
      <c r="F32" s="29"/>
      <c r="G32" s="29"/>
      <c r="H32" s="29"/>
      <c r="I32" s="29"/>
      <c r="J32" s="29"/>
      <c r="K32" s="29"/>
      <c r="L32" s="29"/>
      <c r="M32" s="29"/>
      <c r="N32" s="29"/>
      <c r="O32" s="29"/>
      <c r="P32" s="29"/>
      <c r="Q32" s="29"/>
      <c r="R32" s="29"/>
      <c r="S32" s="29"/>
      <c r="T32" s="29"/>
      <c r="U32" s="71" t="str">
        <f t="shared" si="0"/>
        <v/>
      </c>
      <c r="V32" s="70" t="str">
        <f t="shared" si="1"/>
        <v/>
      </c>
    </row>
    <row r="33" spans="2:22">
      <c r="B33" s="110" t="str">
        <f>IF('Tâche prépartoire'!Y26,'Tâche prépartoire'!X26,"")</f>
        <v/>
      </c>
      <c r="C33" s="110"/>
      <c r="D33" s="113"/>
      <c r="E33" s="29"/>
      <c r="F33" s="29"/>
      <c r="G33" s="29"/>
      <c r="H33" s="29"/>
      <c r="I33" s="29"/>
      <c r="J33" s="29"/>
      <c r="K33" s="29"/>
      <c r="L33" s="29"/>
      <c r="M33" s="29"/>
      <c r="N33" s="29"/>
      <c r="O33" s="29"/>
      <c r="P33" s="29"/>
      <c r="Q33" s="29"/>
      <c r="R33" s="29"/>
      <c r="S33" s="29"/>
      <c r="T33" s="29"/>
      <c r="U33" s="71" t="str">
        <f t="shared" si="0"/>
        <v/>
      </c>
      <c r="V33" s="70" t="str">
        <f t="shared" si="1"/>
        <v/>
      </c>
    </row>
    <row r="34" spans="2:22">
      <c r="B34" s="110" t="str">
        <f>IF('Tâche prépartoire'!Y27,'Tâche prépartoire'!X27,"")</f>
        <v/>
      </c>
      <c r="C34" s="110"/>
      <c r="D34" s="113"/>
      <c r="E34" s="29"/>
      <c r="F34" s="30"/>
      <c r="G34" s="29"/>
      <c r="H34" s="30"/>
      <c r="I34" s="29"/>
      <c r="J34" s="29"/>
      <c r="K34" s="30"/>
      <c r="L34" s="29"/>
      <c r="M34" s="29"/>
      <c r="N34" s="29"/>
      <c r="O34" s="29"/>
      <c r="P34" s="29"/>
      <c r="Q34" s="29"/>
      <c r="R34" s="29"/>
      <c r="S34" s="29"/>
      <c r="T34" s="30"/>
      <c r="U34" s="71" t="str">
        <f t="shared" si="0"/>
        <v/>
      </c>
      <c r="V34" s="70" t="str">
        <f t="shared" si="1"/>
        <v/>
      </c>
    </row>
    <row r="35" spans="2:22" ht="14.65" customHeight="1">
      <c r="B35" s="110" t="str">
        <f>IF('Tâche prépartoire'!Y28,'Tâche prépartoire'!X28,"")</f>
        <v/>
      </c>
      <c r="C35" s="110"/>
      <c r="D35" s="113"/>
      <c r="E35" s="31"/>
      <c r="F35" s="29"/>
      <c r="G35" s="31"/>
      <c r="H35" s="29"/>
      <c r="I35" s="31"/>
      <c r="J35" s="31"/>
      <c r="K35" s="29"/>
      <c r="L35" s="31"/>
      <c r="M35" s="31"/>
      <c r="N35" s="31"/>
      <c r="O35" s="31"/>
      <c r="P35" s="31"/>
      <c r="Q35" s="31"/>
      <c r="R35" s="31"/>
      <c r="S35" s="31"/>
      <c r="T35" s="29"/>
      <c r="U35" s="71" t="str">
        <f t="shared" si="0"/>
        <v/>
      </c>
      <c r="V35" s="70" t="str">
        <f t="shared" si="1"/>
        <v/>
      </c>
    </row>
    <row r="36" spans="2:22">
      <c r="B36" s="110" t="str">
        <f>IF('Tâche prépartoire'!Y29,'Tâche prépartoire'!X29,"")</f>
        <v/>
      </c>
      <c r="C36" s="110"/>
      <c r="D36" s="113"/>
      <c r="E36" s="29"/>
      <c r="F36" s="29"/>
      <c r="G36" s="29"/>
      <c r="H36" s="29"/>
      <c r="I36" s="29"/>
      <c r="J36" s="29"/>
      <c r="K36" s="29"/>
      <c r="L36" s="29"/>
      <c r="M36" s="29"/>
      <c r="N36" s="29"/>
      <c r="O36" s="29"/>
      <c r="P36" s="29"/>
      <c r="Q36" s="29"/>
      <c r="R36" s="29"/>
      <c r="S36" s="29"/>
      <c r="T36" s="29"/>
      <c r="U36" s="71" t="str">
        <f t="shared" si="0"/>
        <v/>
      </c>
      <c r="V36" s="70" t="str">
        <f t="shared" si="1"/>
        <v/>
      </c>
    </row>
    <row r="37" spans="2:22">
      <c r="B37" s="110" t="str">
        <f>IF('Tâche prépartoire'!Y30,'Tâche prépartoire'!X30,"")</f>
        <v/>
      </c>
      <c r="C37" s="110"/>
      <c r="D37" s="113"/>
      <c r="E37" s="29"/>
      <c r="F37" s="29"/>
      <c r="G37" s="29"/>
      <c r="H37" s="29"/>
      <c r="I37" s="29"/>
      <c r="J37" s="29"/>
      <c r="K37" s="29"/>
      <c r="L37" s="29"/>
      <c r="M37" s="29"/>
      <c r="N37" s="29"/>
      <c r="O37" s="29"/>
      <c r="P37" s="29"/>
      <c r="Q37" s="29"/>
      <c r="R37" s="29"/>
      <c r="S37" s="29"/>
      <c r="T37" s="29"/>
      <c r="U37" s="71" t="str">
        <f t="shared" si="0"/>
        <v/>
      </c>
      <c r="V37" s="70" t="str">
        <f t="shared" si="1"/>
        <v/>
      </c>
    </row>
    <row r="38" spans="2:22">
      <c r="B38" s="110" t="str">
        <f>IF('Tâche prépartoire'!Y31,'Tâche prépartoire'!X31,"")</f>
        <v/>
      </c>
      <c r="C38" s="110"/>
      <c r="D38" s="113"/>
      <c r="E38" s="29"/>
      <c r="F38" s="29"/>
      <c r="G38" s="29"/>
      <c r="H38" s="29"/>
      <c r="I38" s="29"/>
      <c r="J38" s="29"/>
      <c r="K38" s="29"/>
      <c r="L38" s="29"/>
      <c r="M38" s="29"/>
      <c r="N38" s="29"/>
      <c r="O38" s="29"/>
      <c r="P38" s="29"/>
      <c r="Q38" s="29"/>
      <c r="R38" s="29"/>
      <c r="S38" s="29"/>
      <c r="T38" s="29"/>
      <c r="U38" s="71"/>
      <c r="V38" s="70" t="str">
        <f t="shared" si="1"/>
        <v/>
      </c>
    </row>
    <row r="39" spans="2:22" ht="25.5" customHeight="1">
      <c r="B39" s="114" t="s">
        <v>106</v>
      </c>
      <c r="C39" s="114"/>
      <c r="D39" s="113"/>
      <c r="E39" s="89" t="str">
        <f t="shared" ref="E39:T39" si="2">IFERROR(AVERAGE(E8:E38),"")</f>
        <v/>
      </c>
      <c r="F39" s="89" t="str">
        <f t="shared" si="2"/>
        <v/>
      </c>
      <c r="G39" s="89" t="str">
        <f t="shared" si="2"/>
        <v/>
      </c>
      <c r="H39" s="89" t="str">
        <f t="shared" si="2"/>
        <v/>
      </c>
      <c r="I39" s="89" t="str">
        <f t="shared" si="2"/>
        <v/>
      </c>
      <c r="J39" s="89" t="str">
        <f t="shared" si="2"/>
        <v/>
      </c>
      <c r="K39" s="89" t="str">
        <f t="shared" si="2"/>
        <v/>
      </c>
      <c r="L39" s="89" t="str">
        <f t="shared" si="2"/>
        <v/>
      </c>
      <c r="M39" s="89" t="str">
        <f t="shared" si="2"/>
        <v/>
      </c>
      <c r="N39" s="89" t="str">
        <f t="shared" si="2"/>
        <v/>
      </c>
      <c r="O39" s="89" t="str">
        <f t="shared" si="2"/>
        <v/>
      </c>
      <c r="P39" s="89" t="str">
        <f t="shared" si="2"/>
        <v/>
      </c>
      <c r="Q39" s="89" t="str">
        <f t="shared" si="2"/>
        <v/>
      </c>
      <c r="R39" s="89" t="str">
        <f t="shared" si="2"/>
        <v/>
      </c>
      <c r="S39" s="89" t="str">
        <f t="shared" si="2"/>
        <v/>
      </c>
      <c r="T39" s="89" t="str">
        <f t="shared" si="2"/>
        <v/>
      </c>
      <c r="U39" s="71" t="str">
        <f>+IFERROR(AVERAGE(E39:T39),"")</f>
        <v/>
      </c>
    </row>
  </sheetData>
  <sheetProtection sheet="1" objects="1" scenarios="1"/>
  <protectedRanges>
    <protectedRange sqref="E7:T38" name="Range1"/>
  </protectedRanges>
  <mergeCells count="35">
    <mergeCell ref="B31:C31"/>
    <mergeCell ref="B32:C32"/>
    <mergeCell ref="B39:C39"/>
    <mergeCell ref="B33:C33"/>
    <mergeCell ref="B34:C34"/>
    <mergeCell ref="B35:C35"/>
    <mergeCell ref="B36:C36"/>
    <mergeCell ref="B37:C37"/>
    <mergeCell ref="B38:C38"/>
    <mergeCell ref="B26:C26"/>
    <mergeCell ref="B27:C27"/>
    <mergeCell ref="B28:C28"/>
    <mergeCell ref="B29:C29"/>
    <mergeCell ref="B30:C30"/>
    <mergeCell ref="B21:C21"/>
    <mergeCell ref="B22:C22"/>
    <mergeCell ref="B23:C23"/>
    <mergeCell ref="B24:C24"/>
    <mergeCell ref="B25:C25"/>
    <mergeCell ref="E5:U5"/>
    <mergeCell ref="D6:D39"/>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s>
  <pageMargins left="0.7" right="0.7" top="0.78740157499999996" bottom="0.78740157499999996" header="0.3" footer="0.3"/>
  <pageSetup paperSize="9" orientation="portrait" horizontalDpi="300" verticalDpi="300" r:id="rId1"/>
  <ignoredErrors>
    <ignoredError sqref="E39:T3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BB8D-428D-48FE-8E0D-FE659C864C5E}">
  <sheetPr>
    <tabColor rgb="FF007194"/>
  </sheetPr>
  <dimension ref="A1:R41"/>
  <sheetViews>
    <sheetView zoomScale="70" zoomScaleNormal="70" workbookViewId="0">
      <selection activeCell="O13" sqref="O13"/>
    </sheetView>
  </sheetViews>
  <sheetFormatPr defaultColWidth="9.140625" defaultRowHeight="15"/>
  <cols>
    <col min="1" max="9" width="9.140625" style="44"/>
    <col min="10" max="10" width="18.85546875" style="44" customWidth="1"/>
    <col min="11" max="11" width="9.140625" style="44"/>
    <col min="12" max="12" width="4.28515625" style="44" customWidth="1"/>
    <col min="13" max="13" width="49" style="44" customWidth="1"/>
    <col min="14" max="14" width="2.42578125" style="44" customWidth="1"/>
    <col min="15" max="17" width="30.7109375" style="44" customWidth="1"/>
    <col min="18" max="16384" width="9.140625" style="44"/>
  </cols>
  <sheetData>
    <row r="1" spans="1:18">
      <c r="B1" s="48"/>
      <c r="C1" s="48"/>
      <c r="D1" s="48"/>
      <c r="E1" s="48"/>
      <c r="F1" s="48"/>
      <c r="G1" s="48"/>
      <c r="H1" s="48"/>
      <c r="I1" s="48"/>
      <c r="J1" s="48"/>
      <c r="O1" s="48"/>
      <c r="P1" s="48"/>
      <c r="Q1" s="48"/>
    </row>
    <row r="2" spans="1:18">
      <c r="A2" s="45"/>
      <c r="B2" s="48"/>
      <c r="C2" s="48"/>
      <c r="D2" s="48"/>
      <c r="E2" s="48"/>
      <c r="F2" s="48"/>
      <c r="G2" s="48"/>
      <c r="H2" s="48"/>
      <c r="I2" s="48"/>
      <c r="J2" s="48"/>
      <c r="K2" s="46"/>
      <c r="N2" s="45"/>
      <c r="O2" s="117" t="s">
        <v>113</v>
      </c>
      <c r="P2" s="117"/>
      <c r="Q2" s="117"/>
      <c r="R2" s="46"/>
    </row>
    <row r="3" spans="1:18">
      <c r="A3" s="45"/>
      <c r="B3" s="48"/>
      <c r="C3" s="48"/>
      <c r="D3" s="48"/>
      <c r="E3" s="48"/>
      <c r="F3" s="48"/>
      <c r="G3" s="48"/>
      <c r="H3" s="48"/>
      <c r="I3" s="48"/>
      <c r="J3" s="48"/>
      <c r="K3" s="46"/>
      <c r="N3" s="45"/>
      <c r="O3" s="117"/>
      <c r="P3" s="117"/>
      <c r="Q3" s="117"/>
      <c r="R3" s="46"/>
    </row>
    <row r="4" spans="1:18">
      <c r="A4" s="45"/>
      <c r="B4" s="48"/>
      <c r="C4" s="48"/>
      <c r="D4" s="48"/>
      <c r="E4" s="48"/>
      <c r="F4" s="48"/>
      <c r="G4" s="48"/>
      <c r="H4" s="48"/>
      <c r="I4" s="48"/>
      <c r="J4" s="48"/>
      <c r="K4" s="46"/>
      <c r="M4" s="48"/>
      <c r="N4" s="45"/>
      <c r="O4" s="117"/>
      <c r="P4" s="117"/>
      <c r="Q4" s="117"/>
      <c r="R4" s="46"/>
    </row>
    <row r="5" spans="1:18" ht="17.45" customHeight="1">
      <c r="A5" s="45"/>
      <c r="B5" s="101" t="s">
        <v>108</v>
      </c>
      <c r="C5" s="133"/>
      <c r="D5" s="133"/>
      <c r="E5" s="133"/>
      <c r="F5" s="133"/>
      <c r="G5" s="133"/>
      <c r="H5" s="133"/>
      <c r="I5" s="102"/>
      <c r="J5" s="51" t="s">
        <v>109</v>
      </c>
      <c r="K5" s="46"/>
      <c r="L5" s="45"/>
      <c r="M5" s="118" t="s">
        <v>103</v>
      </c>
      <c r="N5" s="127"/>
      <c r="O5" s="121" t="s">
        <v>110</v>
      </c>
      <c r="P5" s="122" t="s">
        <v>111</v>
      </c>
      <c r="Q5" s="115" t="s">
        <v>112</v>
      </c>
    </row>
    <row r="6" spans="1:18">
      <c r="A6" s="45"/>
      <c r="B6" s="124" t="str">
        <f>IF('Étape 1_Identifier les risques'!V1,'Étape 1_Identifier les risques'!U1,"")</f>
        <v/>
      </c>
      <c r="C6" s="125"/>
      <c r="D6" s="125"/>
      <c r="E6" s="125"/>
      <c r="F6" s="125"/>
      <c r="G6" s="125"/>
      <c r="H6" s="125"/>
      <c r="I6" s="126"/>
      <c r="J6" s="49" t="str">
        <f>IF('Étape 1_Identifier les risques'!D17&gt;0, 'Étape 1_Identifier les risques'!D17,"")</f>
        <v/>
      </c>
      <c r="K6" s="46"/>
      <c r="L6" s="45"/>
      <c r="M6" s="119"/>
      <c r="N6" s="128"/>
      <c r="O6" s="122"/>
      <c r="P6" s="122"/>
      <c r="Q6" s="115"/>
    </row>
    <row r="7" spans="1:18">
      <c r="A7" s="45"/>
      <c r="B7" s="124" t="str">
        <f>IF('Étape 1_Identifier les risques'!V2,'Étape 1_Identifier les risques'!U2,"")</f>
        <v/>
      </c>
      <c r="C7" s="125"/>
      <c r="D7" s="125"/>
      <c r="E7" s="125"/>
      <c r="F7" s="125"/>
      <c r="G7" s="125"/>
      <c r="H7" s="125"/>
      <c r="I7" s="126"/>
      <c r="J7" s="49" t="str">
        <f>IF('Étape 1_Identifier les risques'!D18&gt;0, 'Étape 1_Identifier les risques'!D18,"")</f>
        <v/>
      </c>
      <c r="K7" s="46"/>
      <c r="L7" s="45"/>
      <c r="M7" s="119"/>
      <c r="N7" s="128"/>
      <c r="O7" s="122"/>
      <c r="P7" s="122"/>
      <c r="Q7" s="115"/>
    </row>
    <row r="8" spans="1:18">
      <c r="A8" s="45"/>
      <c r="B8" s="124" t="str">
        <f>IF('Étape 1_Identifier les risques'!V3,'Étape 1_Identifier les risques'!U3,"")</f>
        <v/>
      </c>
      <c r="C8" s="125"/>
      <c r="D8" s="125"/>
      <c r="E8" s="125"/>
      <c r="F8" s="125"/>
      <c r="G8" s="125"/>
      <c r="H8" s="125"/>
      <c r="I8" s="126"/>
      <c r="J8" s="49" t="str">
        <f>IF('Étape 1_Identifier les risques'!D19&gt;0, 'Étape 1_Identifier les risques'!D19,"")</f>
        <v/>
      </c>
      <c r="K8" s="46"/>
      <c r="L8" s="45"/>
      <c r="M8" s="119"/>
      <c r="N8" s="128"/>
      <c r="O8" s="122"/>
      <c r="P8" s="122"/>
      <c r="Q8" s="115"/>
    </row>
    <row r="9" spans="1:18">
      <c r="A9" s="45"/>
      <c r="B9" s="124" t="str">
        <f>IF('Étape 1_Identifier les risques'!V4,'Étape 1_Identifier les risques'!U4,"")</f>
        <v/>
      </c>
      <c r="C9" s="125"/>
      <c r="D9" s="125"/>
      <c r="E9" s="125"/>
      <c r="F9" s="125"/>
      <c r="G9" s="125"/>
      <c r="H9" s="125"/>
      <c r="I9" s="126"/>
      <c r="J9" s="49" t="str">
        <f>IF('Étape 1_Identifier les risques'!D20&gt;0, 'Étape 1_Identifier les risques'!D20,"")</f>
        <v/>
      </c>
      <c r="K9" s="46"/>
      <c r="L9" s="45"/>
      <c r="M9" s="120"/>
      <c r="N9" s="128"/>
      <c r="O9" s="123"/>
      <c r="P9" s="123"/>
      <c r="Q9" s="116"/>
    </row>
    <row r="10" spans="1:18">
      <c r="A10" s="45"/>
      <c r="B10" s="124" t="str">
        <f>IF('Étape 1_Identifier les risques'!V5,'Étape 1_Identifier les risques'!U5,"")</f>
        <v/>
      </c>
      <c r="C10" s="125"/>
      <c r="D10" s="125"/>
      <c r="E10" s="125"/>
      <c r="F10" s="125"/>
      <c r="G10" s="125"/>
      <c r="H10" s="125"/>
      <c r="I10" s="126"/>
      <c r="J10" s="49" t="str">
        <f>IF('Étape 1_Identifier les risques'!D21&gt;0, 'Étape 1_Identifier les risques'!D21,"")</f>
        <v/>
      </c>
      <c r="K10" s="46"/>
      <c r="M10" s="63" t="str">
        <f>IF('Tâche prépartoire'!Y1,'Tâche prépartoire'!X1,"")</f>
        <v/>
      </c>
      <c r="N10" s="128"/>
      <c r="O10" s="88" t="str">
        <f>IF('Étape 2_Analyse_Efficacité'!Y8&gt;0,'Étape 2_Analyse_Efficacité'!Y8,"")</f>
        <v/>
      </c>
      <c r="P10" s="88" t="str">
        <f>'Étape 3_Analyse_Faisabilité'!V8</f>
        <v/>
      </c>
      <c r="Q10" s="88" t="str">
        <f t="shared" ref="Q10:Q40" si="0">IFERROR((O10+P10)/2,"")</f>
        <v/>
      </c>
    </row>
    <row r="11" spans="1:18">
      <c r="A11" s="45"/>
      <c r="B11" s="124" t="str">
        <f>IF('Étape 1_Identifier les risques'!V6,'Étape 1_Identifier les risques'!U6,"")</f>
        <v/>
      </c>
      <c r="C11" s="125"/>
      <c r="D11" s="125"/>
      <c r="E11" s="125"/>
      <c r="F11" s="125"/>
      <c r="G11" s="125"/>
      <c r="H11" s="125"/>
      <c r="I11" s="126"/>
      <c r="J11" s="49" t="str">
        <f>IF('Étape 1_Identifier les risques'!D22&gt;0, 'Étape 1_Identifier les risques'!D22,"")</f>
        <v/>
      </c>
      <c r="K11" s="46"/>
      <c r="M11" s="64" t="str">
        <f>IF('Tâche prépartoire'!Y2,'Tâche prépartoire'!X2,"")</f>
        <v/>
      </c>
      <c r="N11" s="128"/>
      <c r="O11" s="88" t="str">
        <f>IF('Étape 2_Analyse_Efficacité'!Y9&gt;0,'Étape 2_Analyse_Efficacité'!Y9,"")</f>
        <v/>
      </c>
      <c r="P11" s="88" t="str">
        <f>'Étape 3_Analyse_Faisabilité'!V9</f>
        <v/>
      </c>
      <c r="Q11" s="88" t="str">
        <f t="shared" si="0"/>
        <v/>
      </c>
    </row>
    <row r="12" spans="1:18">
      <c r="A12" s="45"/>
      <c r="B12" s="124" t="str">
        <f>IF('Étape 1_Identifier les risques'!V7,'Étape 1_Identifier les risques'!U7,"")</f>
        <v/>
      </c>
      <c r="C12" s="125"/>
      <c r="D12" s="125"/>
      <c r="E12" s="125"/>
      <c r="F12" s="125"/>
      <c r="G12" s="125"/>
      <c r="H12" s="125"/>
      <c r="I12" s="126"/>
      <c r="J12" s="49" t="str">
        <f>IF('Étape 1_Identifier les risques'!D23&gt;0, 'Étape 1_Identifier les risques'!D23,"")</f>
        <v/>
      </c>
      <c r="K12" s="46"/>
      <c r="M12" s="64" t="str">
        <f>IF('Tâche prépartoire'!Y3,'Tâche prépartoire'!X3,"")</f>
        <v/>
      </c>
      <c r="N12" s="128"/>
      <c r="O12" s="88" t="str">
        <f>IF('Étape 2_Analyse_Efficacité'!Y10&gt;0,'Étape 2_Analyse_Efficacité'!Y10,"")</f>
        <v/>
      </c>
      <c r="P12" s="88" t="str">
        <f>'Étape 3_Analyse_Faisabilité'!V10</f>
        <v/>
      </c>
      <c r="Q12" s="88" t="str">
        <f t="shared" si="0"/>
        <v/>
      </c>
    </row>
    <row r="13" spans="1:18">
      <c r="A13" s="45"/>
      <c r="B13" s="124" t="str">
        <f>IF('Étape 1_Identifier les risques'!V8,'Étape 1_Identifier les risques'!U8,"")</f>
        <v/>
      </c>
      <c r="C13" s="125"/>
      <c r="D13" s="125"/>
      <c r="E13" s="125"/>
      <c r="F13" s="125"/>
      <c r="G13" s="125"/>
      <c r="H13" s="125"/>
      <c r="I13" s="126"/>
      <c r="J13" s="49" t="str">
        <f>IF('Étape 1_Identifier les risques'!D24&gt;0, 'Étape 1_Identifier les risques'!D24,"")</f>
        <v/>
      </c>
      <c r="K13" s="46"/>
      <c r="M13" s="64" t="str">
        <f>IF('Tâche prépartoire'!Y4,'Tâche prépartoire'!X4,"")</f>
        <v/>
      </c>
      <c r="N13" s="128"/>
      <c r="O13" s="88" t="str">
        <f>IF('Étape 2_Analyse_Efficacité'!Y11&gt;0,'Étape 2_Analyse_Efficacité'!Y11,"")</f>
        <v/>
      </c>
      <c r="P13" s="88" t="str">
        <f>'Étape 3_Analyse_Faisabilité'!V11</f>
        <v/>
      </c>
      <c r="Q13" s="88" t="str">
        <f t="shared" si="0"/>
        <v/>
      </c>
    </row>
    <row r="14" spans="1:18">
      <c r="A14" s="45"/>
      <c r="B14" s="124" t="str">
        <f>IF('Étape 1_Identifier les risques'!V9,'Étape 1_Identifier les risques'!U9,"")</f>
        <v/>
      </c>
      <c r="C14" s="125"/>
      <c r="D14" s="125"/>
      <c r="E14" s="125"/>
      <c r="F14" s="125"/>
      <c r="G14" s="125"/>
      <c r="H14" s="125"/>
      <c r="I14" s="126"/>
      <c r="J14" s="49" t="str">
        <f>IF('Étape 1_Identifier les risques'!D25&gt;0, 'Étape 1_Identifier les risques'!D25,"")</f>
        <v/>
      </c>
      <c r="K14" s="46"/>
      <c r="M14" s="64" t="str">
        <f>IF('Tâche prépartoire'!Y5,'Tâche prépartoire'!X5,"")</f>
        <v/>
      </c>
      <c r="N14" s="128"/>
      <c r="O14" s="88" t="str">
        <f>IF('Étape 2_Analyse_Efficacité'!Y12&gt;0,'Étape 2_Analyse_Efficacité'!Y12,"")</f>
        <v/>
      </c>
      <c r="P14" s="88" t="str">
        <f>'Étape 3_Analyse_Faisabilité'!V12</f>
        <v/>
      </c>
      <c r="Q14" s="88" t="str">
        <f t="shared" si="0"/>
        <v/>
      </c>
    </row>
    <row r="15" spans="1:18">
      <c r="A15" s="45"/>
      <c r="B15" s="124" t="str">
        <f>IF('Étape 1_Identifier les risques'!V10,'Étape 1_Identifier les risques'!U10,"")</f>
        <v/>
      </c>
      <c r="C15" s="125"/>
      <c r="D15" s="125"/>
      <c r="E15" s="125"/>
      <c r="F15" s="125"/>
      <c r="G15" s="125"/>
      <c r="H15" s="125"/>
      <c r="I15" s="126"/>
      <c r="J15" s="49" t="str">
        <f>IF('Étape 1_Identifier les risques'!D26&gt;0, 'Étape 1_Identifier les risques'!D26,"")</f>
        <v/>
      </c>
      <c r="K15" s="46"/>
      <c r="M15" s="64" t="str">
        <f>IF('Tâche prépartoire'!Y6,'Tâche prépartoire'!X6,"")</f>
        <v/>
      </c>
      <c r="N15" s="128"/>
      <c r="O15" s="88" t="str">
        <f>IF('Étape 2_Analyse_Efficacité'!Y13&gt;0,'Étape 2_Analyse_Efficacité'!Y13,"")</f>
        <v/>
      </c>
      <c r="P15" s="88" t="str">
        <f>'Étape 3_Analyse_Faisabilité'!V13</f>
        <v/>
      </c>
      <c r="Q15" s="88" t="str">
        <f t="shared" si="0"/>
        <v/>
      </c>
    </row>
    <row r="16" spans="1:18">
      <c r="A16" s="45"/>
      <c r="B16" s="124" t="str">
        <f>IF('Étape 1_Identifier les risques'!V11,'Étape 1_Identifier les risques'!U11,"")</f>
        <v/>
      </c>
      <c r="C16" s="125"/>
      <c r="D16" s="125"/>
      <c r="E16" s="125"/>
      <c r="F16" s="125"/>
      <c r="G16" s="125"/>
      <c r="H16" s="125"/>
      <c r="I16" s="126"/>
      <c r="J16" s="49" t="str">
        <f>IF('Étape 1_Identifier les risques'!D27&gt;0, 'Étape 1_Identifier les risques'!D27,"")</f>
        <v/>
      </c>
      <c r="K16" s="46"/>
      <c r="M16" s="64" t="str">
        <f>IF('Tâche prépartoire'!Y7,'Tâche prépartoire'!X7,"")</f>
        <v/>
      </c>
      <c r="N16" s="128"/>
      <c r="O16" s="88" t="str">
        <f>IF('Étape 2_Analyse_Efficacité'!Y14&gt;0,'Étape 2_Analyse_Efficacité'!Y14,"")</f>
        <v/>
      </c>
      <c r="P16" s="88" t="str">
        <f>'Étape 3_Analyse_Faisabilité'!V14</f>
        <v/>
      </c>
      <c r="Q16" s="88" t="str">
        <f t="shared" si="0"/>
        <v/>
      </c>
    </row>
    <row r="17" spans="1:17">
      <c r="A17" s="45"/>
      <c r="B17" s="124" t="str">
        <f>IF('Étape 1_Identifier les risques'!V12,'Étape 1_Identifier les risques'!U12,"")</f>
        <v/>
      </c>
      <c r="C17" s="125"/>
      <c r="D17" s="125"/>
      <c r="E17" s="125"/>
      <c r="F17" s="125"/>
      <c r="G17" s="125"/>
      <c r="H17" s="125"/>
      <c r="I17" s="126"/>
      <c r="J17" s="49" t="str">
        <f>IF('Étape 1_Identifier les risques'!D28&gt;0, 'Étape 1_Identifier les risques'!D28,"")</f>
        <v/>
      </c>
      <c r="K17" s="46"/>
      <c r="M17" s="64" t="str">
        <f>IF('Tâche prépartoire'!Y8,'Tâche prépartoire'!X8,"")</f>
        <v/>
      </c>
      <c r="N17" s="128"/>
      <c r="O17" s="88" t="str">
        <f>IF('Étape 2_Analyse_Efficacité'!Y15&gt;0,'Étape 2_Analyse_Efficacité'!Y15,"")</f>
        <v/>
      </c>
      <c r="P17" s="88" t="str">
        <f>'Étape 3_Analyse_Faisabilité'!V15</f>
        <v/>
      </c>
      <c r="Q17" s="88" t="str">
        <f t="shared" si="0"/>
        <v/>
      </c>
    </row>
    <row r="18" spans="1:17">
      <c r="A18" s="45"/>
      <c r="B18" s="124" t="str">
        <f>IF('Étape 1_Identifier les risques'!V15,'Étape 1_Identifier les risques'!U15,"")</f>
        <v/>
      </c>
      <c r="C18" s="125"/>
      <c r="D18" s="125"/>
      <c r="E18" s="125"/>
      <c r="F18" s="125"/>
      <c r="G18" s="125"/>
      <c r="H18" s="125"/>
      <c r="I18" s="126"/>
      <c r="J18" s="49" t="str">
        <f>IF('Étape 1_Identifier les risques'!D29&gt;0, 'Étape 1_Identifier les risques'!D29,"")</f>
        <v/>
      </c>
      <c r="K18" s="46"/>
      <c r="M18" s="64" t="str">
        <f>IF('Tâche prépartoire'!Y9,'Tâche prépartoire'!X9,"")</f>
        <v/>
      </c>
      <c r="N18" s="128"/>
      <c r="O18" s="88" t="str">
        <f>IF('Étape 2_Analyse_Efficacité'!Y16&gt;0,'Étape 2_Analyse_Efficacité'!Y16,"")</f>
        <v/>
      </c>
      <c r="P18" s="88" t="str">
        <f>'Étape 3_Analyse_Faisabilité'!V16</f>
        <v/>
      </c>
      <c r="Q18" s="88" t="str">
        <f t="shared" si="0"/>
        <v/>
      </c>
    </row>
    <row r="19" spans="1:17">
      <c r="A19" s="45"/>
      <c r="B19" s="124" t="str">
        <f>IF('Étape 1_Identifier les risques'!V16,'Étape 1_Identifier les risques'!U16,"")</f>
        <v/>
      </c>
      <c r="C19" s="125"/>
      <c r="D19" s="125"/>
      <c r="E19" s="125"/>
      <c r="F19" s="125"/>
      <c r="G19" s="125"/>
      <c r="H19" s="125"/>
      <c r="I19" s="126"/>
      <c r="J19" s="49" t="str">
        <f>IF('Étape 1_Identifier les risques'!D30&gt;0, 'Étape 1_Identifier les risques'!D30,"")</f>
        <v/>
      </c>
      <c r="K19" s="46"/>
      <c r="M19" s="64" t="str">
        <f>IF('Tâche prépartoire'!Y10,'Tâche prépartoire'!X10,"")</f>
        <v/>
      </c>
      <c r="N19" s="128"/>
      <c r="O19" s="88" t="str">
        <f>IF('Étape 2_Analyse_Efficacité'!Y17&gt;0,'Étape 2_Analyse_Efficacité'!Y17,"")</f>
        <v/>
      </c>
      <c r="P19" s="88" t="str">
        <f>'Étape 3_Analyse_Faisabilité'!V17</f>
        <v/>
      </c>
      <c r="Q19" s="88" t="str">
        <f t="shared" si="0"/>
        <v/>
      </c>
    </row>
    <row r="20" spans="1:17">
      <c r="A20" s="45"/>
      <c r="B20" s="124" t="str">
        <f>IF('Étape 1_Identifier les risques'!V17,'Étape 1_Identifier les risques'!U17,"")</f>
        <v/>
      </c>
      <c r="C20" s="125"/>
      <c r="D20" s="125"/>
      <c r="E20" s="125"/>
      <c r="F20" s="125"/>
      <c r="G20" s="125"/>
      <c r="H20" s="125"/>
      <c r="I20" s="126"/>
      <c r="J20" s="49" t="str">
        <f>IF('Étape 1_Identifier les risques'!D31&gt;0, 'Étape 1_Identifier les risques'!D31,"")</f>
        <v/>
      </c>
      <c r="K20" s="46"/>
      <c r="M20" s="64" t="str">
        <f>IF('Tâche prépartoire'!Y11,'Tâche prépartoire'!X11,"")</f>
        <v/>
      </c>
      <c r="N20" s="128"/>
      <c r="O20" s="88" t="str">
        <f>IF('Étape 2_Analyse_Efficacité'!Y18&gt;0,'Étape 2_Analyse_Efficacité'!Y18,"")</f>
        <v/>
      </c>
      <c r="P20" s="88" t="str">
        <f>'Étape 3_Analyse_Faisabilité'!V18</f>
        <v/>
      </c>
      <c r="Q20" s="88" t="str">
        <f t="shared" si="0"/>
        <v/>
      </c>
    </row>
    <row r="21" spans="1:17">
      <c r="B21" s="124" t="str">
        <f>IF('Étape 1_Identifier les risques'!V18,'Étape 1_Identifier les risques'!U18,"")</f>
        <v/>
      </c>
      <c r="C21" s="125"/>
      <c r="D21" s="125"/>
      <c r="E21" s="125"/>
      <c r="F21" s="125"/>
      <c r="G21" s="125"/>
      <c r="H21" s="125"/>
      <c r="I21" s="126"/>
      <c r="J21" s="49" t="str">
        <f>IF('Étape 1_Identifier les risques'!D32&gt;0, 'Étape 1_Identifier les risques'!D32,"")</f>
        <v/>
      </c>
      <c r="M21" s="64" t="str">
        <f>IF('Tâche prépartoire'!Y12,'Tâche prépartoire'!X12,"")</f>
        <v/>
      </c>
      <c r="N21" s="128"/>
      <c r="O21" s="88" t="str">
        <f>IF('Étape 2_Analyse_Efficacité'!Y19&gt;0,'Étape 2_Analyse_Efficacité'!Y19,"")</f>
        <v/>
      </c>
      <c r="P21" s="88" t="str">
        <f>'Étape 3_Analyse_Faisabilité'!V19</f>
        <v/>
      </c>
      <c r="Q21" s="88" t="str">
        <f t="shared" si="0"/>
        <v/>
      </c>
    </row>
    <row r="22" spans="1:17">
      <c r="B22" s="124" t="str">
        <f>IF('Étape 1_Identifier les risques'!V19,'Étape 1_Identifier les risques'!U19,"")</f>
        <v/>
      </c>
      <c r="C22" s="125"/>
      <c r="D22" s="125"/>
      <c r="E22" s="125"/>
      <c r="F22" s="125"/>
      <c r="G22" s="125"/>
      <c r="H22" s="125"/>
      <c r="I22" s="126"/>
      <c r="J22" s="49" t="str">
        <f>IF('Étape 1_Identifier les risques'!D33&gt;0, 'Étape 1_Identifier les risques'!D33,"")</f>
        <v/>
      </c>
      <c r="M22" s="64" t="str">
        <f>IF('Tâche prépartoire'!Y13,'Tâche prépartoire'!X13,"")</f>
        <v/>
      </c>
      <c r="N22" s="128"/>
      <c r="O22" s="88" t="str">
        <f>IF('Étape 2_Analyse_Efficacité'!Y20&gt;0,'Étape 2_Analyse_Efficacité'!Y20,"")</f>
        <v/>
      </c>
      <c r="P22" s="88" t="str">
        <f>'Étape 3_Analyse_Faisabilité'!V20</f>
        <v/>
      </c>
      <c r="Q22" s="88" t="str">
        <f t="shared" si="0"/>
        <v/>
      </c>
    </row>
    <row r="23" spans="1:17">
      <c r="B23" s="124" t="str">
        <f>IF('Étape 1_Identifier les risques'!V20,'Étape 1_Identifier les risques'!U20,"")</f>
        <v/>
      </c>
      <c r="C23" s="125"/>
      <c r="D23" s="125"/>
      <c r="E23" s="125"/>
      <c r="F23" s="125"/>
      <c r="G23" s="125"/>
      <c r="H23" s="125"/>
      <c r="I23" s="126"/>
      <c r="J23" s="49" t="str">
        <f>IF('Étape 1_Identifier les risques'!D34&gt;0, 'Étape 1_Identifier les risques'!D34,"")</f>
        <v/>
      </c>
      <c r="M23" s="64" t="str">
        <f>IF('Tâche prépartoire'!Y14,'Tâche prépartoire'!X14,"")</f>
        <v/>
      </c>
      <c r="N23" s="128"/>
      <c r="O23" s="88" t="str">
        <f>IF('Étape 2_Analyse_Efficacité'!Y21&gt;0,'Étape 2_Analyse_Efficacité'!Y21,"")</f>
        <v/>
      </c>
      <c r="P23" s="88" t="str">
        <f>'Étape 3_Analyse_Faisabilité'!V21</f>
        <v/>
      </c>
      <c r="Q23" s="88" t="str">
        <f t="shared" si="0"/>
        <v/>
      </c>
    </row>
    <row r="24" spans="1:17">
      <c r="B24" s="130"/>
      <c r="C24" s="131"/>
      <c r="D24" s="131"/>
      <c r="E24" s="131"/>
      <c r="F24" s="131"/>
      <c r="G24" s="131"/>
      <c r="H24" s="131"/>
      <c r="I24" s="132"/>
      <c r="J24" s="47"/>
      <c r="M24" s="64" t="str">
        <f>IF('Tâche prépartoire'!Y15,'Tâche prépartoire'!X15,"")</f>
        <v/>
      </c>
      <c r="N24" s="128"/>
      <c r="O24" s="88" t="str">
        <f>IF('Étape 2_Analyse_Efficacité'!Y22&gt;0,'Étape 2_Analyse_Efficacité'!Y22,"")</f>
        <v/>
      </c>
      <c r="P24" s="88" t="str">
        <f>'Étape 3_Analyse_Faisabilité'!V22</f>
        <v/>
      </c>
      <c r="Q24" s="88" t="str">
        <f t="shared" si="0"/>
        <v/>
      </c>
    </row>
    <row r="25" spans="1:17">
      <c r="M25" s="64" t="str">
        <f>IF('Tâche prépartoire'!Y16,'Tâche prépartoire'!X16,"")</f>
        <v/>
      </c>
      <c r="N25" s="128"/>
      <c r="O25" s="88" t="str">
        <f>IF('Étape 2_Analyse_Efficacité'!Y23&gt;0,'Étape 2_Analyse_Efficacité'!Y23,"")</f>
        <v/>
      </c>
      <c r="P25" s="88" t="str">
        <f>'Étape 3_Analyse_Faisabilité'!V23</f>
        <v/>
      </c>
      <c r="Q25" s="88" t="str">
        <f t="shared" si="0"/>
        <v/>
      </c>
    </row>
    <row r="26" spans="1:17">
      <c r="M26" s="64" t="str">
        <f>IF('Tâche prépartoire'!Y17,'Tâche prépartoire'!X17,"")</f>
        <v/>
      </c>
      <c r="N26" s="128"/>
      <c r="O26" s="88" t="str">
        <f>IF('Étape 2_Analyse_Efficacité'!Y24&gt;0,'Étape 2_Analyse_Efficacité'!Y24,"")</f>
        <v/>
      </c>
      <c r="P26" s="88" t="str">
        <f>'Étape 3_Analyse_Faisabilité'!V24</f>
        <v/>
      </c>
      <c r="Q26" s="88" t="str">
        <f t="shared" si="0"/>
        <v/>
      </c>
    </row>
    <row r="27" spans="1:17">
      <c r="M27" s="64" t="str">
        <f>IF('Tâche prépartoire'!Y18,'Tâche prépartoire'!X18,"")</f>
        <v/>
      </c>
      <c r="N27" s="128"/>
      <c r="O27" s="88" t="str">
        <f>IF('Étape 2_Analyse_Efficacité'!Y25&gt;0,'Étape 2_Analyse_Efficacité'!Y25,"")</f>
        <v/>
      </c>
      <c r="P27" s="88" t="str">
        <f>'Étape 3_Analyse_Faisabilité'!V25</f>
        <v/>
      </c>
      <c r="Q27" s="88" t="str">
        <f t="shared" si="0"/>
        <v/>
      </c>
    </row>
    <row r="28" spans="1:17">
      <c r="M28" s="64" t="str">
        <f>IF('Tâche prépartoire'!Y19,'Tâche prépartoire'!X19,"")</f>
        <v/>
      </c>
      <c r="N28" s="128"/>
      <c r="O28" s="88" t="str">
        <f>IF('Étape 2_Analyse_Efficacité'!Y26&gt;0,'Étape 2_Analyse_Efficacité'!Y26,"")</f>
        <v/>
      </c>
      <c r="P28" s="88" t="str">
        <f>'Étape 3_Analyse_Faisabilité'!V26</f>
        <v/>
      </c>
      <c r="Q28" s="88" t="str">
        <f t="shared" si="0"/>
        <v/>
      </c>
    </row>
    <row r="29" spans="1:17">
      <c r="M29" s="64" t="str">
        <f>IF('Tâche prépartoire'!Y20,'Tâche prépartoire'!X20,"")</f>
        <v/>
      </c>
      <c r="N29" s="128"/>
      <c r="O29" s="88" t="str">
        <f>IF('Étape 2_Analyse_Efficacité'!Y27&gt;0,'Étape 2_Analyse_Efficacité'!Y27,"")</f>
        <v/>
      </c>
      <c r="P29" s="88" t="str">
        <f>'Étape 3_Analyse_Faisabilité'!V27</f>
        <v/>
      </c>
      <c r="Q29" s="88" t="str">
        <f t="shared" si="0"/>
        <v/>
      </c>
    </row>
    <row r="30" spans="1:17">
      <c r="M30" s="64" t="str">
        <f>IF('Tâche prépartoire'!Y21,'Tâche prépartoire'!X21,"")</f>
        <v/>
      </c>
      <c r="N30" s="128"/>
      <c r="O30" s="88" t="str">
        <f>IF('Étape 2_Analyse_Efficacité'!Y28&gt;0,'Étape 2_Analyse_Efficacité'!Y28,"")</f>
        <v/>
      </c>
      <c r="P30" s="88" t="str">
        <f>'Étape 3_Analyse_Faisabilité'!V28</f>
        <v/>
      </c>
      <c r="Q30" s="88" t="str">
        <f t="shared" si="0"/>
        <v/>
      </c>
    </row>
    <row r="31" spans="1:17">
      <c r="M31" s="64" t="str">
        <f>IF('Tâche prépartoire'!Y22,'Tâche prépartoire'!X22,"")</f>
        <v/>
      </c>
      <c r="N31" s="128"/>
      <c r="O31" s="88" t="str">
        <f>IF('Étape 2_Analyse_Efficacité'!Y29&gt;0,'Étape 2_Analyse_Efficacité'!Y29,"")</f>
        <v/>
      </c>
      <c r="P31" s="88" t="str">
        <f>'Étape 3_Analyse_Faisabilité'!V29</f>
        <v/>
      </c>
      <c r="Q31" s="88" t="str">
        <f t="shared" si="0"/>
        <v/>
      </c>
    </row>
    <row r="32" spans="1:17">
      <c r="M32" s="64" t="str">
        <f>IF('Tâche prépartoire'!Y23,'Tâche prépartoire'!X23,"")</f>
        <v/>
      </c>
      <c r="N32" s="128"/>
      <c r="O32" s="88" t="str">
        <f>IF('Étape 2_Analyse_Efficacité'!Y30&gt;0,'Étape 2_Analyse_Efficacité'!Y30,"")</f>
        <v/>
      </c>
      <c r="P32" s="88" t="str">
        <f>'Étape 3_Analyse_Faisabilité'!V30</f>
        <v/>
      </c>
      <c r="Q32" s="88" t="str">
        <f t="shared" si="0"/>
        <v/>
      </c>
    </row>
    <row r="33" spans="13:17">
      <c r="M33" s="64" t="str">
        <f>IF('Tâche prépartoire'!Y24,'Tâche prépartoire'!X24,"")</f>
        <v/>
      </c>
      <c r="N33" s="128"/>
      <c r="O33" s="88" t="str">
        <f>IF('Étape 2_Analyse_Efficacité'!Y31&gt;0,'Étape 2_Analyse_Efficacité'!Y31,"")</f>
        <v/>
      </c>
      <c r="P33" s="88" t="str">
        <f>'Étape 3_Analyse_Faisabilité'!V31</f>
        <v/>
      </c>
      <c r="Q33" s="88" t="str">
        <f t="shared" si="0"/>
        <v/>
      </c>
    </row>
    <row r="34" spans="13:17">
      <c r="M34" s="64" t="str">
        <f>IF('Tâche prépartoire'!Y25,'Tâche prépartoire'!X25,"")</f>
        <v/>
      </c>
      <c r="N34" s="128"/>
      <c r="O34" s="88" t="str">
        <f>IF('Étape 2_Analyse_Efficacité'!Y32&gt;0,'Étape 2_Analyse_Efficacité'!Y32,"")</f>
        <v/>
      </c>
      <c r="P34" s="88" t="str">
        <f>'Étape 3_Analyse_Faisabilité'!V32</f>
        <v/>
      </c>
      <c r="Q34" s="88" t="str">
        <f t="shared" si="0"/>
        <v/>
      </c>
    </row>
    <row r="35" spans="13:17">
      <c r="M35" s="64" t="str">
        <f>IF('Tâche prépartoire'!Y26,'Tâche prépartoire'!X26,"")</f>
        <v/>
      </c>
      <c r="N35" s="128"/>
      <c r="O35" s="88" t="str">
        <f>IF('Étape 2_Analyse_Efficacité'!Y33&gt;0,'Étape 2_Analyse_Efficacité'!Y33,"")</f>
        <v/>
      </c>
      <c r="P35" s="88" t="str">
        <f>'Étape 3_Analyse_Faisabilité'!V33</f>
        <v/>
      </c>
      <c r="Q35" s="88" t="str">
        <f t="shared" si="0"/>
        <v/>
      </c>
    </row>
    <row r="36" spans="13:17">
      <c r="M36" s="64" t="str">
        <f>IF('Tâche prépartoire'!Y27,'Tâche prépartoire'!X27,"")</f>
        <v/>
      </c>
      <c r="N36" s="128"/>
      <c r="O36" s="88" t="str">
        <f>IF('Étape 2_Analyse_Efficacité'!Y34&gt;0,'Étape 2_Analyse_Efficacité'!Y34,"")</f>
        <v/>
      </c>
      <c r="P36" s="88" t="str">
        <f>'Étape 3_Analyse_Faisabilité'!V34</f>
        <v/>
      </c>
      <c r="Q36" s="88" t="str">
        <f t="shared" si="0"/>
        <v/>
      </c>
    </row>
    <row r="37" spans="13:17">
      <c r="M37" s="64" t="str">
        <f>IF('Tâche prépartoire'!Y28,'Tâche prépartoire'!X28,"")</f>
        <v/>
      </c>
      <c r="N37" s="128"/>
      <c r="O37" s="88" t="str">
        <f>IF('Étape 2_Analyse_Efficacité'!Y35&gt;0,'Étape 2_Analyse_Efficacité'!Y35,"")</f>
        <v/>
      </c>
      <c r="P37" s="88" t="str">
        <f>'Étape 3_Analyse_Faisabilité'!V35</f>
        <v/>
      </c>
      <c r="Q37" s="88" t="str">
        <f t="shared" si="0"/>
        <v/>
      </c>
    </row>
    <row r="38" spans="13:17">
      <c r="M38" s="64" t="str">
        <f>IF('Tâche prépartoire'!Y29,'Tâche prépartoire'!X29,"")</f>
        <v/>
      </c>
      <c r="N38" s="128"/>
      <c r="O38" s="88" t="str">
        <f>IF('Étape 2_Analyse_Efficacité'!Y36&gt;0,'Étape 2_Analyse_Efficacité'!Y36,"")</f>
        <v/>
      </c>
      <c r="P38" s="88" t="str">
        <f>'Étape 3_Analyse_Faisabilité'!V36</f>
        <v/>
      </c>
      <c r="Q38" s="88" t="str">
        <f t="shared" si="0"/>
        <v/>
      </c>
    </row>
    <row r="39" spans="13:17">
      <c r="M39" s="64" t="str">
        <f>IF('Tâche prépartoire'!Y30,'Tâche prépartoire'!X30,"")</f>
        <v/>
      </c>
      <c r="N39" s="128"/>
      <c r="O39" s="88" t="str">
        <f>IF('Étape 2_Analyse_Efficacité'!Y37&gt;0,'Étape 2_Analyse_Efficacité'!Y37,"")</f>
        <v/>
      </c>
      <c r="P39" s="88" t="str">
        <f>'Étape 3_Analyse_Faisabilité'!V37</f>
        <v/>
      </c>
      <c r="Q39" s="88" t="str">
        <f t="shared" si="0"/>
        <v/>
      </c>
    </row>
    <row r="40" spans="13:17">
      <c r="M40" s="64" t="str">
        <f>IF('Tâche prépartoire'!Y31,'Tâche prépartoire'!X31,"")</f>
        <v/>
      </c>
      <c r="N40" s="129"/>
      <c r="O40" s="88" t="str">
        <f>IF('Étape 2_Analyse_Efficacité'!Y38&gt;0,'Étape 2_Analyse_Efficacité'!Y38,"")</f>
        <v/>
      </c>
      <c r="P40" s="88" t="str">
        <f>'Étape 3_Analyse_Faisabilité'!V38</f>
        <v/>
      </c>
      <c r="Q40" s="88" t="str">
        <f t="shared" si="0"/>
        <v/>
      </c>
    </row>
    <row r="41" spans="13:17">
      <c r="N41" s="47"/>
    </row>
  </sheetData>
  <sheetProtection sheet="1" objects="1" scenarios="1"/>
  <mergeCells count="26">
    <mergeCell ref="B22:I22"/>
    <mergeCell ref="N5:N40"/>
    <mergeCell ref="B23:I23"/>
    <mergeCell ref="B24:I24"/>
    <mergeCell ref="B5:I5"/>
    <mergeCell ref="B16:I16"/>
    <mergeCell ref="B17:I17"/>
    <mergeCell ref="B18:I18"/>
    <mergeCell ref="B19:I19"/>
    <mergeCell ref="B20:I20"/>
    <mergeCell ref="B21:I21"/>
    <mergeCell ref="B10:I10"/>
    <mergeCell ref="B11:I11"/>
    <mergeCell ref="B12:I12"/>
    <mergeCell ref="B13:I13"/>
    <mergeCell ref="B14:I14"/>
    <mergeCell ref="B15:I15"/>
    <mergeCell ref="B6:I6"/>
    <mergeCell ref="B7:I7"/>
    <mergeCell ref="B8:I8"/>
    <mergeCell ref="B9:I9"/>
    <mergeCell ref="Q5:Q9"/>
    <mergeCell ref="O2:Q4"/>
    <mergeCell ref="M5:M9"/>
    <mergeCell ref="O5:O9"/>
    <mergeCell ref="P5:P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EDFB0-F410-411A-BBEE-6F7AA8C7F125}">
  <sheetPr>
    <tabColor rgb="FF80CDEC"/>
  </sheetPr>
  <dimension ref="B1:X34"/>
  <sheetViews>
    <sheetView showGridLines="0" zoomScale="70" zoomScaleNormal="70" workbookViewId="0">
      <selection activeCell="F40" sqref="F40"/>
    </sheetView>
  </sheetViews>
  <sheetFormatPr defaultColWidth="11.42578125" defaultRowHeight="14.25"/>
  <cols>
    <col min="1" max="1" width="2.42578125" style="32" customWidth="1"/>
    <col min="2" max="2" width="22.7109375" style="32" customWidth="1"/>
    <col min="3" max="3" width="16" style="32" customWidth="1"/>
    <col min="4" max="4" width="1.85546875" style="32" customWidth="1"/>
    <col min="5" max="23" width="14.7109375" style="32" customWidth="1"/>
    <col min="24" max="24" width="0" style="32" hidden="1" customWidth="1"/>
    <col min="25" max="16384" width="11.42578125" style="32"/>
  </cols>
  <sheetData>
    <row r="1" spans="2:24" ht="85.5" customHeight="1"/>
    <row r="2" spans="2:24" ht="19.5" customHeight="1">
      <c r="C2" s="34"/>
      <c r="D2" s="34"/>
      <c r="E2" s="103" t="s">
        <v>116</v>
      </c>
      <c r="F2" s="104"/>
      <c r="G2" s="104"/>
      <c r="H2" s="104"/>
      <c r="I2" s="104"/>
      <c r="J2" s="104"/>
      <c r="K2" s="104"/>
      <c r="L2" s="104"/>
      <c r="M2" s="104"/>
      <c r="N2" s="104"/>
      <c r="O2" s="104"/>
      <c r="P2" s="104"/>
      <c r="Q2" s="104"/>
      <c r="R2" s="104"/>
      <c r="S2" s="104"/>
      <c r="T2" s="104"/>
      <c r="U2" s="104"/>
      <c r="V2" s="104"/>
      <c r="W2" s="104"/>
    </row>
    <row r="3" spans="2:24" ht="111" customHeight="1">
      <c r="B3" s="56" t="s">
        <v>114</v>
      </c>
      <c r="C3" s="55" t="s">
        <v>115</v>
      </c>
      <c r="D3" s="106"/>
      <c r="E3" s="52" t="str">
        <f>IF('Étape 1_Identifier les risques'!V1,'Étape 1_Identifier les risques'!U1,"")</f>
        <v/>
      </c>
      <c r="F3" s="53" t="str">
        <f>IF('Étape 1_Identifier les risques'!V2,'Étape 1_Identifier les risques'!U2,"")</f>
        <v/>
      </c>
      <c r="G3" s="53" t="str">
        <f>IF('Étape 1_Identifier les risques'!V3,'Étape 1_Identifier les risques'!U3,"")</f>
        <v/>
      </c>
      <c r="H3" s="53" t="str">
        <f>IF('Étape 1_Identifier les risques'!V4,'Étape 1_Identifier les risques'!U4,"")</f>
        <v/>
      </c>
      <c r="I3" s="53" t="str">
        <f>IF('Étape 1_Identifier les risques'!V5,'Étape 1_Identifier les risques'!U5,"")</f>
        <v/>
      </c>
      <c r="J3" s="53" t="str">
        <f>IF('Étape 1_Identifier les risques'!V6,'Étape 1_Identifier les risques'!U6,"")</f>
        <v/>
      </c>
      <c r="K3" s="53" t="str">
        <f>IF('Étape 1_Identifier les risques'!V7,'Étape 1_Identifier les risques'!U7,"")</f>
        <v/>
      </c>
      <c r="L3" s="53" t="str">
        <f>IF('Étape 1_Identifier les risques'!V8,'Étape 1_Identifier les risques'!U8,"")</f>
        <v/>
      </c>
      <c r="M3" s="53" t="str">
        <f>IF('Étape 1_Identifier les risques'!V9,'Étape 1_Identifier les risques'!U9,"")</f>
        <v/>
      </c>
      <c r="N3" s="53" t="str">
        <f>IF('Étape 1_Identifier les risques'!V10,'Étape 1_Identifier les risques'!U10,"")</f>
        <v/>
      </c>
      <c r="O3" s="53" t="str">
        <f>IF('Étape 1_Identifier les risques'!V11,'Étape 1_Identifier les risques'!U11,"")</f>
        <v/>
      </c>
      <c r="P3" s="53" t="str">
        <f>IF('Étape 1_Identifier les risques'!V12,'Étape 1_Identifier les risques'!U12,"")</f>
        <v/>
      </c>
      <c r="Q3" s="53" t="str">
        <f>IF('Étape 1_Identifier les risques'!V15,'Étape 1_Identifier les risques'!U15,"")</f>
        <v/>
      </c>
      <c r="R3" s="53" t="str">
        <f>IF('Étape 1_Identifier les risques'!V16,'Étape 1_Identifier les risques'!U16,"")</f>
        <v/>
      </c>
      <c r="S3" s="53" t="str">
        <f>IF('Étape 1_Identifier les risques'!V17,'Étape 1_Identifier les risques'!U17,"")</f>
        <v/>
      </c>
      <c r="T3" s="53" t="str">
        <f>IF('Étape 1_Identifier les risques'!V18,'Étape 1_Identifier les risques'!U18,"")</f>
        <v/>
      </c>
      <c r="U3" s="53" t="str">
        <f>IF('Étape 1_Identifier les risques'!V19,'Étape 1_Identifier les risques'!U19,"")</f>
        <v/>
      </c>
      <c r="V3" s="53" t="str">
        <f>IF('Étape 1_Identifier les risques'!V20,'Étape 1_Identifier les risques'!U20,"")</f>
        <v/>
      </c>
      <c r="W3" s="53" t="s">
        <v>1</v>
      </c>
      <c r="X3" s="24" t="s">
        <v>2</v>
      </c>
    </row>
    <row r="4" spans="2:24" ht="15" customHeight="1">
      <c r="B4" s="110" t="str">
        <f>IF('Tâche prépartoire'!Y1,'Tâche prépartoire'!X1,"")</f>
        <v/>
      </c>
      <c r="C4" s="110"/>
      <c r="D4" s="107"/>
      <c r="E4" s="82"/>
      <c r="F4" s="82"/>
      <c r="G4" s="82"/>
      <c r="H4" s="82"/>
      <c r="I4" s="82"/>
      <c r="J4" s="82"/>
      <c r="K4" s="82"/>
      <c r="L4" s="82"/>
      <c r="M4" s="82"/>
      <c r="N4" s="82"/>
      <c r="O4" s="82"/>
      <c r="P4" s="82"/>
      <c r="Q4" s="82"/>
      <c r="R4" s="82"/>
      <c r="S4" s="82"/>
      <c r="T4" s="82"/>
      <c r="U4" s="82"/>
      <c r="V4" s="82"/>
      <c r="W4" s="82"/>
      <c r="X4" s="27" t="e">
        <f>+IFERROR(AVERAGE((#REF!*E4),(#REF!*F4)),"")/10</f>
        <v>#VALUE!</v>
      </c>
    </row>
    <row r="5" spans="2:24" ht="15" customHeight="1">
      <c r="B5" s="110" t="str">
        <f>IF('Tâche prépartoire'!Y2,'Tâche prépartoire'!X2,"")</f>
        <v/>
      </c>
      <c r="C5" s="110"/>
      <c r="D5" s="107"/>
      <c r="E5" s="82"/>
      <c r="F5" s="82"/>
      <c r="G5" s="82"/>
      <c r="H5" s="82"/>
      <c r="I5" s="82"/>
      <c r="J5" s="82"/>
      <c r="K5" s="82"/>
      <c r="L5" s="82"/>
      <c r="M5" s="82"/>
      <c r="N5" s="82"/>
      <c r="O5" s="82"/>
      <c r="P5" s="82"/>
      <c r="Q5" s="82"/>
      <c r="R5" s="82"/>
      <c r="S5" s="82"/>
      <c r="T5" s="82"/>
      <c r="U5" s="82"/>
      <c r="V5" s="82"/>
      <c r="W5" s="82"/>
      <c r="X5" s="27" t="str">
        <f t="shared" ref="X5:X32" si="0">IFERROR(AVERAGE(F5:W5),"")</f>
        <v/>
      </c>
    </row>
    <row r="6" spans="2:24" ht="15" customHeight="1">
      <c r="B6" s="110" t="str">
        <f>IF('Tâche prépartoire'!Y3,'Tâche prépartoire'!X3,"")</f>
        <v/>
      </c>
      <c r="C6" s="110"/>
      <c r="D6" s="107"/>
      <c r="E6" s="82"/>
      <c r="F6" s="82"/>
      <c r="G6" s="82"/>
      <c r="H6" s="82"/>
      <c r="I6" s="82"/>
      <c r="J6" s="82"/>
      <c r="K6" s="82"/>
      <c r="L6" s="82"/>
      <c r="M6" s="82"/>
      <c r="N6" s="82"/>
      <c r="O6" s="82"/>
      <c r="P6" s="82"/>
      <c r="Q6" s="82"/>
      <c r="R6" s="82"/>
      <c r="S6" s="82"/>
      <c r="T6" s="82"/>
      <c r="U6" s="82"/>
      <c r="V6" s="82"/>
      <c r="W6" s="82"/>
      <c r="X6" s="27" t="str">
        <f t="shared" si="0"/>
        <v/>
      </c>
    </row>
    <row r="7" spans="2:24" ht="15" customHeight="1">
      <c r="B7" s="110" t="str">
        <f>IF('Tâche prépartoire'!Y4,'Tâche prépartoire'!X4,"")</f>
        <v/>
      </c>
      <c r="C7" s="110"/>
      <c r="D7" s="107"/>
      <c r="E7" s="82"/>
      <c r="F7" s="82"/>
      <c r="G7" s="82"/>
      <c r="H7" s="82"/>
      <c r="I7" s="82"/>
      <c r="J7" s="82"/>
      <c r="K7" s="82"/>
      <c r="L7" s="82"/>
      <c r="M7" s="82"/>
      <c r="N7" s="82"/>
      <c r="O7" s="82"/>
      <c r="P7" s="82"/>
      <c r="Q7" s="82"/>
      <c r="R7" s="82"/>
      <c r="S7" s="82"/>
      <c r="T7" s="82"/>
      <c r="U7" s="82"/>
      <c r="V7" s="82"/>
      <c r="W7" s="82"/>
      <c r="X7" s="27" t="str">
        <f t="shared" si="0"/>
        <v/>
      </c>
    </row>
    <row r="8" spans="2:24" ht="15" customHeight="1">
      <c r="B8" s="110" t="str">
        <f>IF('Tâche prépartoire'!Y5,'Tâche prépartoire'!X5,"")</f>
        <v/>
      </c>
      <c r="C8" s="110"/>
      <c r="D8" s="107"/>
      <c r="E8" s="82"/>
      <c r="F8" s="82"/>
      <c r="G8" s="82"/>
      <c r="H8" s="82"/>
      <c r="I8" s="82"/>
      <c r="J8" s="82"/>
      <c r="K8" s="82"/>
      <c r="L8" s="82"/>
      <c r="M8" s="82"/>
      <c r="N8" s="82"/>
      <c r="O8" s="82"/>
      <c r="P8" s="82"/>
      <c r="Q8" s="82"/>
      <c r="R8" s="82"/>
      <c r="S8" s="82"/>
      <c r="T8" s="82"/>
      <c r="U8" s="82"/>
      <c r="V8" s="82"/>
      <c r="W8" s="82"/>
      <c r="X8" s="27" t="str">
        <f t="shared" si="0"/>
        <v/>
      </c>
    </row>
    <row r="9" spans="2:24">
      <c r="B9" s="110" t="str">
        <f>IF('Tâche prépartoire'!Y6,'Tâche prépartoire'!X6,"")</f>
        <v/>
      </c>
      <c r="C9" s="110"/>
      <c r="D9" s="107"/>
      <c r="E9" s="82"/>
      <c r="F9" s="82"/>
      <c r="G9" s="82"/>
      <c r="H9" s="82"/>
      <c r="I9" s="82"/>
      <c r="J9" s="82"/>
      <c r="K9" s="82"/>
      <c r="L9" s="82"/>
      <c r="M9" s="82"/>
      <c r="N9" s="82"/>
      <c r="O9" s="82"/>
      <c r="P9" s="82"/>
      <c r="Q9" s="82"/>
      <c r="R9" s="82"/>
      <c r="S9" s="82"/>
      <c r="T9" s="82"/>
      <c r="U9" s="82"/>
      <c r="V9" s="82"/>
      <c r="W9" s="82"/>
      <c r="X9" s="27" t="str">
        <f t="shared" si="0"/>
        <v/>
      </c>
    </row>
    <row r="10" spans="2:24">
      <c r="B10" s="110" t="str">
        <f>IF('Tâche prépartoire'!Y7,'Tâche prépartoire'!X7,"")</f>
        <v/>
      </c>
      <c r="C10" s="110"/>
      <c r="D10" s="107"/>
      <c r="E10" s="82"/>
      <c r="F10" s="82"/>
      <c r="G10" s="82"/>
      <c r="H10" s="82"/>
      <c r="I10" s="82"/>
      <c r="J10" s="82"/>
      <c r="K10" s="82"/>
      <c r="L10" s="82"/>
      <c r="M10" s="82"/>
      <c r="N10" s="82"/>
      <c r="O10" s="82"/>
      <c r="P10" s="82"/>
      <c r="Q10" s="82"/>
      <c r="R10" s="82"/>
      <c r="S10" s="82"/>
      <c r="T10" s="82"/>
      <c r="U10" s="82"/>
      <c r="V10" s="82"/>
      <c r="W10" s="82"/>
      <c r="X10" s="27" t="str">
        <f t="shared" si="0"/>
        <v/>
      </c>
    </row>
    <row r="11" spans="2:24">
      <c r="B11" s="110" t="str">
        <f>IF('Tâche prépartoire'!Y8,'Tâche prépartoire'!X8,"")</f>
        <v/>
      </c>
      <c r="C11" s="110"/>
      <c r="D11" s="107"/>
      <c r="E11" s="82"/>
      <c r="F11" s="82"/>
      <c r="G11" s="82"/>
      <c r="H11" s="82"/>
      <c r="I11" s="82"/>
      <c r="J11" s="82"/>
      <c r="K11" s="82"/>
      <c r="L11" s="82"/>
      <c r="M11" s="82"/>
      <c r="N11" s="82"/>
      <c r="O11" s="82"/>
      <c r="P11" s="82"/>
      <c r="Q11" s="82"/>
      <c r="R11" s="82"/>
      <c r="S11" s="82"/>
      <c r="T11" s="82"/>
      <c r="U11" s="82"/>
      <c r="V11" s="82"/>
      <c r="W11" s="82"/>
      <c r="X11" s="27" t="str">
        <f t="shared" si="0"/>
        <v/>
      </c>
    </row>
    <row r="12" spans="2:24">
      <c r="B12" s="110" t="str">
        <f>IF('Tâche prépartoire'!Y9,'Tâche prépartoire'!X9,"")</f>
        <v/>
      </c>
      <c r="C12" s="110"/>
      <c r="D12" s="107"/>
      <c r="E12" s="83"/>
      <c r="F12" s="82"/>
      <c r="G12" s="82"/>
      <c r="H12" s="82"/>
      <c r="I12" s="82"/>
      <c r="J12" s="82"/>
      <c r="K12" s="82"/>
      <c r="L12" s="82"/>
      <c r="M12" s="82"/>
      <c r="N12" s="82"/>
      <c r="O12" s="82"/>
      <c r="P12" s="82"/>
      <c r="Q12" s="82"/>
      <c r="R12" s="82"/>
      <c r="S12" s="82"/>
      <c r="T12" s="82"/>
      <c r="U12" s="82"/>
      <c r="V12" s="82"/>
      <c r="W12" s="82"/>
      <c r="X12" s="27" t="str">
        <f t="shared" si="0"/>
        <v/>
      </c>
    </row>
    <row r="13" spans="2:24" ht="15" customHeight="1">
      <c r="B13" s="110" t="str">
        <f>IF('Tâche prépartoire'!Y10,'Tâche prépartoire'!X10,"")</f>
        <v/>
      </c>
      <c r="C13" s="110"/>
      <c r="D13" s="107"/>
      <c r="E13" s="84"/>
      <c r="F13" s="82"/>
      <c r="G13" s="82"/>
      <c r="H13" s="82"/>
      <c r="I13" s="82"/>
      <c r="J13" s="82"/>
      <c r="K13" s="82"/>
      <c r="L13" s="82"/>
      <c r="M13" s="82"/>
      <c r="N13" s="82"/>
      <c r="O13" s="82"/>
      <c r="P13" s="82"/>
      <c r="Q13" s="82"/>
      <c r="R13" s="82"/>
      <c r="S13" s="82"/>
      <c r="T13" s="82"/>
      <c r="U13" s="82"/>
      <c r="V13" s="82"/>
      <c r="W13" s="82"/>
      <c r="X13" s="27" t="str">
        <f t="shared" si="0"/>
        <v/>
      </c>
    </row>
    <row r="14" spans="2:24" ht="15" customHeight="1">
      <c r="B14" s="110" t="str">
        <f>IF('Tâche prépartoire'!Y11,'Tâche prépartoire'!X11,"")</f>
        <v/>
      </c>
      <c r="C14" s="110"/>
      <c r="D14" s="107"/>
      <c r="E14" s="84"/>
      <c r="F14" s="82"/>
      <c r="G14" s="82"/>
      <c r="H14" s="82"/>
      <c r="I14" s="82"/>
      <c r="J14" s="82"/>
      <c r="K14" s="82"/>
      <c r="L14" s="82"/>
      <c r="M14" s="82"/>
      <c r="N14" s="82"/>
      <c r="O14" s="82"/>
      <c r="P14" s="82"/>
      <c r="Q14" s="82"/>
      <c r="R14" s="82"/>
      <c r="S14" s="82"/>
      <c r="T14" s="82"/>
      <c r="U14" s="82"/>
      <c r="V14" s="82"/>
      <c r="W14" s="82"/>
      <c r="X14" s="27" t="str">
        <f t="shared" si="0"/>
        <v/>
      </c>
    </row>
    <row r="15" spans="2:24" ht="15" customHeight="1">
      <c r="B15" s="110" t="str">
        <f>IF('Tâche prépartoire'!Y12,'Tâche prépartoire'!X12,"")</f>
        <v/>
      </c>
      <c r="C15" s="110"/>
      <c r="D15" s="107"/>
      <c r="E15" s="84"/>
      <c r="F15" s="82"/>
      <c r="G15" s="82"/>
      <c r="H15" s="82"/>
      <c r="I15" s="82"/>
      <c r="J15" s="82"/>
      <c r="K15" s="82"/>
      <c r="L15" s="82"/>
      <c r="M15" s="82"/>
      <c r="N15" s="82"/>
      <c r="O15" s="82"/>
      <c r="P15" s="82"/>
      <c r="Q15" s="82"/>
      <c r="R15" s="82"/>
      <c r="S15" s="82"/>
      <c r="T15" s="82"/>
      <c r="U15" s="82"/>
      <c r="V15" s="82"/>
      <c r="W15" s="82"/>
      <c r="X15" s="27" t="str">
        <f t="shared" si="0"/>
        <v/>
      </c>
    </row>
    <row r="16" spans="2:24" ht="15" customHeight="1">
      <c r="B16" s="110" t="str">
        <f>IF('Tâche prépartoire'!Y13,'Tâche prépartoire'!X13,"")</f>
        <v/>
      </c>
      <c r="C16" s="110"/>
      <c r="D16" s="107"/>
      <c r="E16" s="84"/>
      <c r="F16" s="82"/>
      <c r="G16" s="82"/>
      <c r="H16" s="82"/>
      <c r="I16" s="82"/>
      <c r="J16" s="82"/>
      <c r="K16" s="82"/>
      <c r="L16" s="82"/>
      <c r="M16" s="82"/>
      <c r="N16" s="82"/>
      <c r="O16" s="82"/>
      <c r="P16" s="82"/>
      <c r="Q16" s="82"/>
      <c r="R16" s="82"/>
      <c r="S16" s="82"/>
      <c r="T16" s="82"/>
      <c r="U16" s="82"/>
      <c r="V16" s="82"/>
      <c r="W16" s="82"/>
      <c r="X16" s="27" t="str">
        <f t="shared" si="0"/>
        <v/>
      </c>
    </row>
    <row r="17" spans="2:24" ht="15" customHeight="1">
      <c r="B17" s="110" t="str">
        <f>IF('Tâche prépartoire'!Y14,'Tâche prépartoire'!X14,"")</f>
        <v/>
      </c>
      <c r="C17" s="110"/>
      <c r="D17" s="107"/>
      <c r="E17" s="84"/>
      <c r="F17" s="82"/>
      <c r="G17" s="82"/>
      <c r="H17" s="82"/>
      <c r="I17" s="82"/>
      <c r="J17" s="82"/>
      <c r="K17" s="82"/>
      <c r="L17" s="82"/>
      <c r="M17" s="82"/>
      <c r="N17" s="82"/>
      <c r="O17" s="82"/>
      <c r="P17" s="82"/>
      <c r="Q17" s="82"/>
      <c r="R17" s="82"/>
      <c r="S17" s="82"/>
      <c r="T17" s="82"/>
      <c r="U17" s="82"/>
      <c r="V17" s="82"/>
      <c r="W17" s="82"/>
      <c r="X17" s="27" t="str">
        <f t="shared" si="0"/>
        <v/>
      </c>
    </row>
    <row r="18" spans="2:24" ht="15" customHeight="1">
      <c r="B18" s="110" t="str">
        <f>IF('Tâche prépartoire'!Y15,'Tâche prépartoire'!X15,"")</f>
        <v/>
      </c>
      <c r="C18" s="110"/>
      <c r="D18" s="107"/>
      <c r="E18" s="84"/>
      <c r="F18" s="82"/>
      <c r="G18" s="82"/>
      <c r="H18" s="82"/>
      <c r="I18" s="82"/>
      <c r="J18" s="82"/>
      <c r="K18" s="82"/>
      <c r="L18" s="82"/>
      <c r="M18" s="82"/>
      <c r="N18" s="82"/>
      <c r="O18" s="82"/>
      <c r="P18" s="82"/>
      <c r="Q18" s="82"/>
      <c r="R18" s="82"/>
      <c r="S18" s="82"/>
      <c r="T18" s="82"/>
      <c r="U18" s="82"/>
      <c r="V18" s="82"/>
      <c r="W18" s="82"/>
      <c r="X18" s="27" t="str">
        <f t="shared" si="0"/>
        <v/>
      </c>
    </row>
    <row r="19" spans="2:24" ht="15" customHeight="1">
      <c r="B19" s="110" t="str">
        <f>IF('Tâche prépartoire'!Y16,'Tâche prépartoire'!X16,"")</f>
        <v/>
      </c>
      <c r="C19" s="110"/>
      <c r="D19" s="107"/>
      <c r="E19" s="84"/>
      <c r="F19" s="82"/>
      <c r="G19" s="82"/>
      <c r="H19" s="82"/>
      <c r="I19" s="82"/>
      <c r="J19" s="82"/>
      <c r="K19" s="82"/>
      <c r="L19" s="82"/>
      <c r="M19" s="82"/>
      <c r="N19" s="82"/>
      <c r="O19" s="82"/>
      <c r="P19" s="82"/>
      <c r="Q19" s="82"/>
      <c r="R19" s="82"/>
      <c r="S19" s="82"/>
      <c r="T19" s="82"/>
      <c r="U19" s="82"/>
      <c r="V19" s="82"/>
      <c r="W19" s="82"/>
      <c r="X19" s="27" t="str">
        <f t="shared" si="0"/>
        <v/>
      </c>
    </row>
    <row r="20" spans="2:24" ht="15" customHeight="1">
      <c r="B20" s="110" t="str">
        <f>IF('Tâche prépartoire'!Y17,'Tâche prépartoire'!X17,"")</f>
        <v/>
      </c>
      <c r="C20" s="110"/>
      <c r="D20" s="107"/>
      <c r="E20" s="84"/>
      <c r="F20" s="82"/>
      <c r="G20" s="82"/>
      <c r="H20" s="82"/>
      <c r="I20" s="82"/>
      <c r="J20" s="82"/>
      <c r="K20" s="82"/>
      <c r="L20" s="82"/>
      <c r="M20" s="82"/>
      <c r="N20" s="82"/>
      <c r="O20" s="82"/>
      <c r="P20" s="82"/>
      <c r="Q20" s="82"/>
      <c r="R20" s="82"/>
      <c r="S20" s="82"/>
      <c r="T20" s="82"/>
      <c r="U20" s="82"/>
      <c r="V20" s="82"/>
      <c r="W20" s="82"/>
      <c r="X20" s="27" t="str">
        <f t="shared" si="0"/>
        <v/>
      </c>
    </row>
    <row r="21" spans="2:24" ht="15" customHeight="1">
      <c r="B21" s="110" t="str">
        <f>IF('Tâche prépartoire'!Y18,'Tâche prépartoire'!X18,"")</f>
        <v/>
      </c>
      <c r="C21" s="110"/>
      <c r="D21" s="107"/>
      <c r="E21" s="84"/>
      <c r="F21" s="82"/>
      <c r="G21" s="82"/>
      <c r="H21" s="82"/>
      <c r="I21" s="82"/>
      <c r="J21" s="82"/>
      <c r="K21" s="82"/>
      <c r="L21" s="82"/>
      <c r="M21" s="82"/>
      <c r="N21" s="82"/>
      <c r="O21" s="82"/>
      <c r="P21" s="82"/>
      <c r="Q21" s="82"/>
      <c r="R21" s="82"/>
      <c r="S21" s="82"/>
      <c r="T21" s="82"/>
      <c r="U21" s="82"/>
      <c r="V21" s="82"/>
      <c r="W21" s="82"/>
      <c r="X21" s="27" t="str">
        <f t="shared" si="0"/>
        <v/>
      </c>
    </row>
    <row r="22" spans="2:24" ht="15" customHeight="1">
      <c r="B22" s="110" t="str">
        <f>IF('Tâche prépartoire'!Y19,'Tâche prépartoire'!X19,"")</f>
        <v/>
      </c>
      <c r="C22" s="110"/>
      <c r="D22" s="107"/>
      <c r="E22" s="84"/>
      <c r="F22" s="82"/>
      <c r="G22" s="82"/>
      <c r="H22" s="82"/>
      <c r="I22" s="82"/>
      <c r="J22" s="82"/>
      <c r="K22" s="82"/>
      <c r="L22" s="82"/>
      <c r="M22" s="82"/>
      <c r="N22" s="82"/>
      <c r="O22" s="82"/>
      <c r="P22" s="82"/>
      <c r="Q22" s="82"/>
      <c r="R22" s="82"/>
      <c r="S22" s="82"/>
      <c r="T22" s="82"/>
      <c r="U22" s="82"/>
      <c r="V22" s="82"/>
      <c r="W22" s="82"/>
      <c r="X22" s="27" t="str">
        <f t="shared" si="0"/>
        <v/>
      </c>
    </row>
    <row r="23" spans="2:24" ht="15" customHeight="1">
      <c r="B23" s="110" t="str">
        <f>IF('Tâche prépartoire'!Y20,'Tâche prépartoire'!X20,"")</f>
        <v/>
      </c>
      <c r="C23" s="110"/>
      <c r="D23" s="107"/>
      <c r="E23" s="84"/>
      <c r="F23" s="82"/>
      <c r="G23" s="82"/>
      <c r="H23" s="82"/>
      <c r="I23" s="82"/>
      <c r="J23" s="82"/>
      <c r="K23" s="82"/>
      <c r="L23" s="82"/>
      <c r="M23" s="82"/>
      <c r="N23" s="82"/>
      <c r="O23" s="82"/>
      <c r="P23" s="82"/>
      <c r="Q23" s="82"/>
      <c r="R23" s="82"/>
      <c r="S23" s="82"/>
      <c r="T23" s="82"/>
      <c r="U23" s="82"/>
      <c r="V23" s="82"/>
      <c r="W23" s="82"/>
      <c r="X23" s="27" t="str">
        <f t="shared" si="0"/>
        <v/>
      </c>
    </row>
    <row r="24" spans="2:24" ht="15" customHeight="1">
      <c r="B24" s="110" t="str">
        <f>IF('Tâche prépartoire'!Y21,'Tâche prépartoire'!X21,"")</f>
        <v/>
      </c>
      <c r="C24" s="110"/>
      <c r="D24" s="107"/>
      <c r="E24" s="85"/>
      <c r="F24" s="82"/>
      <c r="G24" s="82"/>
      <c r="H24" s="82"/>
      <c r="I24" s="82"/>
      <c r="J24" s="82"/>
      <c r="K24" s="82"/>
      <c r="L24" s="82"/>
      <c r="M24" s="82"/>
      <c r="N24" s="82"/>
      <c r="O24" s="82"/>
      <c r="P24" s="82"/>
      <c r="Q24" s="82"/>
      <c r="R24" s="82"/>
      <c r="S24" s="82"/>
      <c r="T24" s="82"/>
      <c r="U24" s="82"/>
      <c r="V24" s="82"/>
      <c r="W24" s="82"/>
      <c r="X24" s="27" t="str">
        <f t="shared" si="0"/>
        <v/>
      </c>
    </row>
    <row r="25" spans="2:24" ht="14.65" customHeight="1">
      <c r="B25" s="110" t="str">
        <f>IF('Tâche prépartoire'!Y22,'Tâche prépartoire'!X22,"")</f>
        <v/>
      </c>
      <c r="C25" s="110"/>
      <c r="D25" s="107"/>
      <c r="E25" s="84"/>
      <c r="F25" s="82"/>
      <c r="G25" s="82"/>
      <c r="H25" s="82"/>
      <c r="I25" s="82"/>
      <c r="J25" s="82"/>
      <c r="K25" s="82"/>
      <c r="L25" s="82"/>
      <c r="M25" s="82"/>
      <c r="N25" s="82"/>
      <c r="O25" s="82"/>
      <c r="P25" s="82"/>
      <c r="Q25" s="82"/>
      <c r="R25" s="82"/>
      <c r="S25" s="82"/>
      <c r="T25" s="82"/>
      <c r="U25" s="82"/>
      <c r="V25" s="82"/>
      <c r="W25" s="82"/>
      <c r="X25" s="27" t="str">
        <f t="shared" si="0"/>
        <v/>
      </c>
    </row>
    <row r="26" spans="2:24" ht="15" customHeight="1">
      <c r="B26" s="110" t="str">
        <f>IF('Tâche prépartoire'!Y23,'Tâche prépartoire'!X23,"")</f>
        <v/>
      </c>
      <c r="C26" s="110"/>
      <c r="D26" s="107"/>
      <c r="E26" s="84"/>
      <c r="F26" s="82"/>
      <c r="G26" s="82"/>
      <c r="H26" s="82"/>
      <c r="I26" s="82"/>
      <c r="J26" s="82"/>
      <c r="K26" s="82"/>
      <c r="L26" s="82"/>
      <c r="M26" s="82"/>
      <c r="N26" s="82"/>
      <c r="O26" s="82"/>
      <c r="P26" s="82"/>
      <c r="Q26" s="82"/>
      <c r="R26" s="82"/>
      <c r="S26" s="82"/>
      <c r="T26" s="82"/>
      <c r="U26" s="82"/>
      <c r="V26" s="82"/>
      <c r="W26" s="82"/>
      <c r="X26" s="27" t="str">
        <f t="shared" si="0"/>
        <v/>
      </c>
    </row>
    <row r="27" spans="2:24" ht="15" customHeight="1">
      <c r="B27" s="110" t="str">
        <f>IF('Tâche prépartoire'!Y24,'Tâche prépartoire'!X24,"")</f>
        <v/>
      </c>
      <c r="C27" s="110"/>
      <c r="D27" s="107"/>
      <c r="E27" s="84"/>
      <c r="F27" s="84"/>
      <c r="G27" s="84"/>
      <c r="H27" s="84"/>
      <c r="I27" s="84"/>
      <c r="J27" s="84"/>
      <c r="K27" s="84"/>
      <c r="L27" s="84"/>
      <c r="M27" s="84"/>
      <c r="N27" s="84"/>
      <c r="O27" s="84"/>
      <c r="P27" s="84"/>
      <c r="Q27" s="84"/>
      <c r="R27" s="84"/>
      <c r="S27" s="84"/>
      <c r="T27" s="84"/>
      <c r="U27" s="84"/>
      <c r="V27" s="84"/>
      <c r="W27" s="84"/>
      <c r="X27" s="27" t="str">
        <f t="shared" si="0"/>
        <v/>
      </c>
    </row>
    <row r="28" spans="2:24" ht="15" customHeight="1">
      <c r="B28" s="110" t="str">
        <f>IF('Tâche prépartoire'!Y25,'Tâche prépartoire'!X25,"")</f>
        <v/>
      </c>
      <c r="C28" s="110"/>
      <c r="D28" s="107"/>
      <c r="E28" s="84"/>
      <c r="F28" s="84"/>
      <c r="G28" s="84"/>
      <c r="H28" s="84"/>
      <c r="I28" s="84"/>
      <c r="J28" s="84"/>
      <c r="K28" s="84"/>
      <c r="L28" s="84"/>
      <c r="M28" s="84"/>
      <c r="N28" s="84"/>
      <c r="O28" s="84"/>
      <c r="P28" s="84"/>
      <c r="Q28" s="84"/>
      <c r="R28" s="84"/>
      <c r="S28" s="84"/>
      <c r="T28" s="84"/>
      <c r="U28" s="84"/>
      <c r="V28" s="84"/>
      <c r="W28" s="84"/>
      <c r="X28" s="27" t="str">
        <f t="shared" si="0"/>
        <v/>
      </c>
    </row>
    <row r="29" spans="2:24" ht="15" customHeight="1">
      <c r="B29" s="110" t="str">
        <f>IF('Tâche prépartoire'!Y26,'Tâche prépartoire'!X26,"")</f>
        <v/>
      </c>
      <c r="C29" s="110"/>
      <c r="D29" s="107"/>
      <c r="E29" s="84"/>
      <c r="F29" s="84"/>
      <c r="G29" s="84"/>
      <c r="H29" s="84"/>
      <c r="I29" s="84"/>
      <c r="J29" s="84"/>
      <c r="K29" s="84"/>
      <c r="L29" s="84"/>
      <c r="M29" s="84"/>
      <c r="N29" s="84"/>
      <c r="O29" s="84"/>
      <c r="P29" s="84"/>
      <c r="Q29" s="84"/>
      <c r="R29" s="84"/>
      <c r="S29" s="84"/>
      <c r="T29" s="84"/>
      <c r="U29" s="84"/>
      <c r="V29" s="84"/>
      <c r="W29" s="84"/>
      <c r="X29" s="27" t="str">
        <f t="shared" si="0"/>
        <v/>
      </c>
    </row>
    <row r="30" spans="2:24" ht="15" customHeight="1">
      <c r="B30" s="110" t="str">
        <f>IF('Tâche prépartoire'!Y27,'Tâche prépartoire'!X27,"")</f>
        <v/>
      </c>
      <c r="C30" s="110"/>
      <c r="D30" s="107"/>
      <c r="E30" s="84"/>
      <c r="F30" s="85"/>
      <c r="G30" s="84"/>
      <c r="H30" s="85"/>
      <c r="I30" s="84"/>
      <c r="J30" s="85"/>
      <c r="K30" s="84"/>
      <c r="L30" s="84"/>
      <c r="M30" s="84"/>
      <c r="N30" s="84"/>
      <c r="O30" s="84"/>
      <c r="P30" s="84"/>
      <c r="Q30" s="84"/>
      <c r="R30" s="84"/>
      <c r="S30" s="84"/>
      <c r="T30" s="85"/>
      <c r="U30" s="85"/>
      <c r="V30" s="85"/>
      <c r="W30" s="85"/>
      <c r="X30" s="27" t="str">
        <f t="shared" si="0"/>
        <v/>
      </c>
    </row>
    <row r="31" spans="2:24" ht="14.65" customHeight="1">
      <c r="B31" s="110" t="str">
        <f>IF('Tâche prépartoire'!Y28,'Tâche prépartoire'!X28,"")</f>
        <v/>
      </c>
      <c r="C31" s="110"/>
      <c r="D31" s="107"/>
      <c r="E31" s="86"/>
      <c r="F31" s="84"/>
      <c r="G31" s="86"/>
      <c r="H31" s="84"/>
      <c r="I31" s="86"/>
      <c r="J31" s="84"/>
      <c r="K31" s="86"/>
      <c r="L31" s="86"/>
      <c r="M31" s="86"/>
      <c r="N31" s="86"/>
      <c r="O31" s="86"/>
      <c r="P31" s="86"/>
      <c r="Q31" s="86"/>
      <c r="R31" s="86"/>
      <c r="S31" s="86"/>
      <c r="T31" s="84"/>
      <c r="U31" s="84"/>
      <c r="V31" s="84"/>
      <c r="W31" s="84"/>
      <c r="X31" s="27" t="str">
        <f t="shared" si="0"/>
        <v/>
      </c>
    </row>
    <row r="32" spans="2:24" ht="15" customHeight="1">
      <c r="B32" s="110" t="str">
        <f>IF('Tâche prépartoire'!Y29,'Tâche prépartoire'!X29,"")</f>
        <v/>
      </c>
      <c r="C32" s="110"/>
      <c r="D32" s="107"/>
      <c r="E32" s="84"/>
      <c r="F32" s="84"/>
      <c r="G32" s="84"/>
      <c r="H32" s="84"/>
      <c r="I32" s="84"/>
      <c r="J32" s="84"/>
      <c r="K32" s="84"/>
      <c r="L32" s="84"/>
      <c r="M32" s="84"/>
      <c r="N32" s="84"/>
      <c r="O32" s="84"/>
      <c r="P32" s="84"/>
      <c r="Q32" s="84"/>
      <c r="R32" s="84"/>
      <c r="S32" s="84"/>
      <c r="T32" s="84"/>
      <c r="U32" s="84"/>
      <c r="V32" s="84"/>
      <c r="W32" s="84"/>
      <c r="X32" s="27" t="str">
        <f t="shared" si="0"/>
        <v/>
      </c>
    </row>
    <row r="33" spans="2:24" ht="15" customHeight="1">
      <c r="B33" s="110" t="str">
        <f>IF('Tâche prépartoire'!Y30,'Tâche prépartoire'!X30,"")</f>
        <v/>
      </c>
      <c r="C33" s="110"/>
      <c r="D33" s="107"/>
      <c r="E33" s="84"/>
      <c r="F33" s="84"/>
      <c r="G33" s="84"/>
      <c r="H33" s="84"/>
      <c r="I33" s="84"/>
      <c r="J33" s="84"/>
      <c r="K33" s="84"/>
      <c r="L33" s="84"/>
      <c r="M33" s="84"/>
      <c r="N33" s="84"/>
      <c r="O33" s="84"/>
      <c r="P33" s="84"/>
      <c r="Q33" s="84"/>
      <c r="R33" s="84"/>
      <c r="S33" s="84"/>
      <c r="T33" s="84"/>
      <c r="U33" s="84"/>
      <c r="V33" s="84"/>
      <c r="W33" s="84"/>
      <c r="X33" s="27" t="str">
        <f>IFERROR(AVERAGE(F33:W33),"")</f>
        <v/>
      </c>
    </row>
    <row r="34" spans="2:24" ht="15" customHeight="1">
      <c r="B34" s="110" t="str">
        <f>IF('Tâche prépartoire'!Y31,'Tâche prépartoire'!X31,"")</f>
        <v/>
      </c>
      <c r="C34" s="110"/>
      <c r="D34" s="107"/>
      <c r="E34" s="84"/>
      <c r="F34" s="84"/>
      <c r="G34" s="84"/>
      <c r="H34" s="84"/>
      <c r="I34" s="84"/>
      <c r="J34" s="84"/>
      <c r="K34" s="84"/>
      <c r="L34" s="84"/>
      <c r="M34" s="84"/>
      <c r="N34" s="84"/>
      <c r="O34" s="84"/>
      <c r="P34" s="84"/>
      <c r="Q34" s="84"/>
      <c r="R34" s="84"/>
      <c r="S34" s="84"/>
      <c r="T34" s="84"/>
      <c r="U34" s="84"/>
      <c r="V34" s="84"/>
      <c r="W34" s="84"/>
      <c r="X34" s="27"/>
    </row>
  </sheetData>
  <protectedRanges>
    <protectedRange sqref="E4:W34" name="Range1"/>
  </protectedRanges>
  <mergeCells count="33">
    <mergeCell ref="B34:C34"/>
    <mergeCell ref="B23:C23"/>
    <mergeCell ref="B24:C24"/>
    <mergeCell ref="B25:C25"/>
    <mergeCell ref="B26:C26"/>
    <mergeCell ref="B27:C27"/>
    <mergeCell ref="B28:C28"/>
    <mergeCell ref="B29:C29"/>
    <mergeCell ref="B30:C30"/>
    <mergeCell ref="B31:C31"/>
    <mergeCell ref="B32:C32"/>
    <mergeCell ref="B33:C33"/>
    <mergeCell ref="B17:C17"/>
    <mergeCell ref="B18:C18"/>
    <mergeCell ref="B19:C19"/>
    <mergeCell ref="B20:C20"/>
    <mergeCell ref="B21:C21"/>
    <mergeCell ref="E2:W2"/>
    <mergeCell ref="D3:D34"/>
    <mergeCell ref="B4:C4"/>
    <mergeCell ref="B5:C5"/>
    <mergeCell ref="B6:C6"/>
    <mergeCell ref="B7:C7"/>
    <mergeCell ref="B8:C8"/>
    <mergeCell ref="B9:C9"/>
    <mergeCell ref="B10:C10"/>
    <mergeCell ref="B22:C22"/>
    <mergeCell ref="B11:C11"/>
    <mergeCell ref="B12:C12"/>
    <mergeCell ref="B13:C13"/>
    <mergeCell ref="B14:C14"/>
    <mergeCell ref="B15:C15"/>
    <mergeCell ref="B16:C16"/>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F7E1-33CF-438F-9BCE-17252C6FB6C2}">
  <sheetPr>
    <tabColor rgb="FF80CDEC"/>
  </sheetPr>
  <dimension ref="B1:U35"/>
  <sheetViews>
    <sheetView showGridLines="0" zoomScale="70" zoomScaleNormal="70" workbookViewId="0">
      <selection activeCell="N21" sqref="N21"/>
    </sheetView>
  </sheetViews>
  <sheetFormatPr defaultColWidth="11.42578125" defaultRowHeight="14.25"/>
  <cols>
    <col min="1" max="1" width="2.42578125" style="32" customWidth="1"/>
    <col min="2" max="2" width="22.7109375" style="32" customWidth="1"/>
    <col min="3" max="3" width="16" style="32" customWidth="1"/>
    <col min="4" max="4" width="1.85546875" style="32" customWidth="1"/>
    <col min="5" max="20" width="14.7109375" style="32" customWidth="1"/>
    <col min="21" max="21" width="0" style="32" hidden="1" customWidth="1"/>
    <col min="22" max="16384" width="11.42578125" style="32"/>
  </cols>
  <sheetData>
    <row r="1" spans="2:21" ht="57" customHeight="1"/>
    <row r="2" spans="2:21" ht="20.25" customHeight="1"/>
    <row r="3" spans="2:21" ht="23.25" customHeight="1">
      <c r="C3" s="34"/>
      <c r="D3" s="34"/>
      <c r="E3" s="103" t="s">
        <v>116</v>
      </c>
      <c r="F3" s="104"/>
      <c r="G3" s="104"/>
      <c r="H3" s="104"/>
      <c r="I3" s="104"/>
      <c r="J3" s="104"/>
      <c r="K3" s="104"/>
      <c r="L3" s="104"/>
      <c r="M3" s="104"/>
      <c r="N3" s="104"/>
      <c r="O3" s="104"/>
      <c r="P3" s="104"/>
      <c r="Q3" s="104"/>
      <c r="R3" s="104"/>
      <c r="S3" s="104"/>
      <c r="T3" s="105"/>
    </row>
    <row r="4" spans="2:21" ht="99" customHeight="1">
      <c r="B4" s="56" t="s">
        <v>114</v>
      </c>
      <c r="C4" s="55" t="s">
        <v>117</v>
      </c>
      <c r="D4" s="106"/>
      <c r="E4" s="53" t="str">
        <f>'Étape 3_Analyse_Faisabilité'!E6</f>
        <v>Acceptation 
sociale</v>
      </c>
      <c r="F4" s="73" t="str">
        <f>'Étape 3_Analyse_Faisabilité'!F6</f>
        <v>Accès des 
femmes et 
des groupes 
vulnérables</v>
      </c>
      <c r="G4" s="73" t="str">
        <f>'Étape 3_Analyse_Faisabilité'!G6</f>
        <v>Avantages 
directs sur 
la sécurité 
alimentaire 
et/ou la 
diversité nutritionnelle</v>
      </c>
      <c r="H4" s="73" t="str">
        <f>'Étape 3_Analyse_Faisabilité'!H6</f>
        <v>Avantage 
pour la 
création 
d’emplois</v>
      </c>
      <c r="I4" s="73" t="str">
        <f>'Étape 3_Analyse_Faisabilité'!I6</f>
        <v>Coûts d’investis-sement 
initiaux 
abordables</v>
      </c>
      <c r="J4" s="73" t="str">
        <f>'Étape 3_Analyse_Faisabilité'!J6</f>
        <v>Coûts de 
maintenance 
abordables</v>
      </c>
      <c r="K4" s="73" t="str">
        <f>'Étape 3_Analyse_Faisabilité'!K6</f>
        <v>Bonne 
accessibilité 
au financement/
intrants</v>
      </c>
      <c r="L4" s="73" t="str">
        <f>'Étape 3_Analyse_Faisabilité'!L6</f>
        <v xml:space="preserve">ratio
coûts-avantages </v>
      </c>
      <c r="M4" s="73" t="str">
        <f>'Étape 3_Analyse_Faisabilité'!M6</f>
        <v>Faible 
niveau de 
l’expertise 
requis</v>
      </c>
      <c r="N4" s="73" t="str">
        <f>'Étape 3_Analyse_Faisabilité'!N6</f>
        <v>Disponibilité 
des connais-sances et de 
la formation</v>
      </c>
      <c r="O4" s="73" t="str">
        <f>'Étape 3_Analyse_Faisabilité'!O6</f>
        <v>Disponibilité et 
accessibilité de 
l’équipement 
agricole et des 
intrants</v>
      </c>
      <c r="P4" s="73" t="str">
        <f>'Étape 3_Analyse_Faisabilité'!P6</f>
        <v>Intensité 
adéquate 
de la main 
d’oeuvre</v>
      </c>
      <c r="Q4" s="73" t="str">
        <f>'Étape 3_Analyse_Faisabilité'!Q6</f>
        <v>Disponibilité 
de la main_x0002_d’œuvre</v>
      </c>
      <c r="R4" s="73" t="str">
        <f>'Étape 3_Analyse_Faisabilité'!R6</f>
        <v>Potentiel 
de mise à 
l’échelle</v>
      </c>
      <c r="S4" s="73" t="str">
        <f>'Étape 3_Analyse_Faisabilité'!S6</f>
        <v xml:space="preserve">Faible besoin 
de soutien 
institutionnel </v>
      </c>
      <c r="T4" s="73" t="str">
        <f>'Étape 3_Analyse_Faisabilité'!T6</f>
        <v>Pas d’effets 
secondaires 
négatifs</v>
      </c>
      <c r="U4" s="24" t="s">
        <v>2</v>
      </c>
    </row>
    <row r="5" spans="2:21">
      <c r="B5" s="110" t="str">
        <f>IF('Tâche prépartoire'!Y1,'Tâche prépartoire'!X1,"")</f>
        <v/>
      </c>
      <c r="C5" s="110"/>
      <c r="D5" s="107"/>
      <c r="E5" s="82"/>
      <c r="F5" s="82"/>
      <c r="G5" s="82"/>
      <c r="H5" s="82"/>
      <c r="I5" s="82"/>
      <c r="J5" s="82"/>
      <c r="K5" s="82"/>
      <c r="L5" s="82"/>
      <c r="M5" s="82"/>
      <c r="N5" s="82"/>
      <c r="O5" s="82"/>
      <c r="P5" s="82"/>
      <c r="Q5" s="82"/>
      <c r="R5" s="82"/>
      <c r="S5" s="82"/>
      <c r="T5" s="82"/>
      <c r="U5" s="27" t="e">
        <f>+IFERROR(AVERAGE((#REF!*E5),(#REF!*F5)),"")/10</f>
        <v>#VALUE!</v>
      </c>
    </row>
    <row r="6" spans="2:21">
      <c r="B6" s="110" t="str">
        <f>IF('Tâche prépartoire'!Y2,'Tâche prépartoire'!X2,"")</f>
        <v/>
      </c>
      <c r="C6" s="110"/>
      <c r="D6" s="107"/>
      <c r="E6" s="82"/>
      <c r="F6" s="82"/>
      <c r="G6" s="82"/>
      <c r="H6" s="82"/>
      <c r="I6" s="82"/>
      <c r="J6" s="82"/>
      <c r="K6" s="82"/>
      <c r="L6" s="82"/>
      <c r="M6" s="82"/>
      <c r="N6" s="82"/>
      <c r="O6" s="82"/>
      <c r="P6" s="82"/>
      <c r="Q6" s="82"/>
      <c r="R6" s="82"/>
      <c r="S6" s="82"/>
      <c r="T6" s="82"/>
      <c r="U6" s="27"/>
    </row>
    <row r="7" spans="2:21">
      <c r="B7" s="110" t="str">
        <f>IF('Tâche prépartoire'!Y3,'Tâche prépartoire'!X3,"")</f>
        <v/>
      </c>
      <c r="C7" s="110"/>
      <c r="D7" s="107"/>
      <c r="E7" s="82"/>
      <c r="F7" s="82"/>
      <c r="G7" s="82"/>
      <c r="H7" s="82"/>
      <c r="I7" s="82"/>
      <c r="J7" s="82"/>
      <c r="K7" s="82"/>
      <c r="L7" s="82"/>
      <c r="M7" s="82"/>
      <c r="N7" s="82"/>
      <c r="O7" s="82"/>
      <c r="P7" s="82"/>
      <c r="Q7" s="82"/>
      <c r="R7" s="82"/>
      <c r="S7" s="82"/>
      <c r="T7" s="82"/>
      <c r="U7" s="27" t="str">
        <f t="shared" ref="U7:U35" si="0">IFERROR(AVERAGE(F7:T7),"")</f>
        <v/>
      </c>
    </row>
    <row r="8" spans="2:21">
      <c r="B8" s="110" t="str">
        <f>IF('Tâche prépartoire'!Y4,'Tâche prépartoire'!X4,"")</f>
        <v/>
      </c>
      <c r="C8" s="110"/>
      <c r="D8" s="107"/>
      <c r="E8" s="82"/>
      <c r="F8" s="82"/>
      <c r="G8" s="82"/>
      <c r="H8" s="82"/>
      <c r="I8" s="82"/>
      <c r="J8" s="82"/>
      <c r="K8" s="82"/>
      <c r="L8" s="82"/>
      <c r="M8" s="82"/>
      <c r="N8" s="82"/>
      <c r="O8" s="82"/>
      <c r="P8" s="82"/>
      <c r="Q8" s="82"/>
      <c r="R8" s="82"/>
      <c r="S8" s="82"/>
      <c r="T8" s="82"/>
      <c r="U8" s="27" t="str">
        <f t="shared" si="0"/>
        <v/>
      </c>
    </row>
    <row r="9" spans="2:21">
      <c r="B9" s="110" t="str">
        <f>IF('Tâche prépartoire'!Y5,'Tâche prépartoire'!X5,"")</f>
        <v/>
      </c>
      <c r="C9" s="110"/>
      <c r="D9" s="107"/>
      <c r="E9" s="82"/>
      <c r="F9" s="82"/>
      <c r="G9" s="82"/>
      <c r="H9" s="82"/>
      <c r="I9" s="82"/>
      <c r="J9" s="82"/>
      <c r="K9" s="82"/>
      <c r="L9" s="82"/>
      <c r="M9" s="82"/>
      <c r="N9" s="82"/>
      <c r="O9" s="82"/>
      <c r="P9" s="82"/>
      <c r="Q9" s="82"/>
      <c r="R9" s="82"/>
      <c r="S9" s="82"/>
      <c r="T9" s="82"/>
      <c r="U9" s="27" t="str">
        <f t="shared" si="0"/>
        <v/>
      </c>
    </row>
    <row r="10" spans="2:21">
      <c r="B10" s="110" t="str">
        <f>IF('Tâche prépartoire'!Y6,'Tâche prépartoire'!X6,"")</f>
        <v/>
      </c>
      <c r="C10" s="110"/>
      <c r="D10" s="107"/>
      <c r="E10" s="82"/>
      <c r="F10" s="82"/>
      <c r="G10" s="82"/>
      <c r="H10" s="82"/>
      <c r="I10" s="82"/>
      <c r="J10" s="82"/>
      <c r="K10" s="82"/>
      <c r="L10" s="82"/>
      <c r="M10" s="82"/>
      <c r="N10" s="82"/>
      <c r="O10" s="82"/>
      <c r="P10" s="82"/>
      <c r="Q10" s="82"/>
      <c r="R10" s="82"/>
      <c r="S10" s="82"/>
      <c r="T10" s="82"/>
      <c r="U10" s="27" t="str">
        <f t="shared" si="0"/>
        <v/>
      </c>
    </row>
    <row r="11" spans="2:21">
      <c r="B11" s="110" t="str">
        <f>IF('Tâche prépartoire'!Y7,'Tâche prépartoire'!X7,"")</f>
        <v/>
      </c>
      <c r="C11" s="110"/>
      <c r="D11" s="107"/>
      <c r="E11" s="82"/>
      <c r="F11" s="82"/>
      <c r="G11" s="82"/>
      <c r="H11" s="82"/>
      <c r="I11" s="82"/>
      <c r="J11" s="82"/>
      <c r="K11" s="82"/>
      <c r="L11" s="82"/>
      <c r="M11" s="82"/>
      <c r="N11" s="82"/>
      <c r="O11" s="82"/>
      <c r="P11" s="82"/>
      <c r="Q11" s="82"/>
      <c r="R11" s="82"/>
      <c r="S11" s="82"/>
      <c r="T11" s="82"/>
      <c r="U11" s="27" t="str">
        <f t="shared" si="0"/>
        <v/>
      </c>
    </row>
    <row r="12" spans="2:21">
      <c r="B12" s="110" t="str">
        <f>IF('Tâche prépartoire'!Y8,'Tâche prépartoire'!X8,"")</f>
        <v/>
      </c>
      <c r="C12" s="110"/>
      <c r="D12" s="107"/>
      <c r="E12" s="82"/>
      <c r="F12" s="82"/>
      <c r="G12" s="82"/>
      <c r="H12" s="82"/>
      <c r="I12" s="82"/>
      <c r="J12" s="82"/>
      <c r="K12" s="82"/>
      <c r="L12" s="82"/>
      <c r="M12" s="82"/>
      <c r="N12" s="82"/>
      <c r="O12" s="82"/>
      <c r="P12" s="82"/>
      <c r="Q12" s="82"/>
      <c r="R12" s="82"/>
      <c r="S12" s="82"/>
      <c r="T12" s="82"/>
      <c r="U12" s="27" t="str">
        <f t="shared" si="0"/>
        <v/>
      </c>
    </row>
    <row r="13" spans="2:21">
      <c r="B13" s="110" t="str">
        <f>IF('Tâche prépartoire'!Y9,'Tâche prépartoire'!X9,"")</f>
        <v/>
      </c>
      <c r="C13" s="110"/>
      <c r="D13" s="107"/>
      <c r="E13" s="82"/>
      <c r="F13" s="82"/>
      <c r="G13" s="82"/>
      <c r="H13" s="82"/>
      <c r="I13" s="82"/>
      <c r="J13" s="82"/>
      <c r="K13" s="82"/>
      <c r="L13" s="82"/>
      <c r="M13" s="82"/>
      <c r="N13" s="82"/>
      <c r="O13" s="82"/>
      <c r="P13" s="82"/>
      <c r="Q13" s="82"/>
      <c r="R13" s="82"/>
      <c r="S13" s="82"/>
      <c r="T13" s="82"/>
      <c r="U13" s="27" t="str">
        <f t="shared" si="0"/>
        <v/>
      </c>
    </row>
    <row r="14" spans="2:21">
      <c r="B14" s="110" t="str">
        <f>IF('Tâche prépartoire'!Y10,'Tâche prépartoire'!X10,"")</f>
        <v/>
      </c>
      <c r="C14" s="110"/>
      <c r="D14" s="107"/>
      <c r="E14" s="83"/>
      <c r="F14" s="82"/>
      <c r="G14" s="82"/>
      <c r="H14" s="82"/>
      <c r="I14" s="82"/>
      <c r="J14" s="82"/>
      <c r="K14" s="82"/>
      <c r="L14" s="82"/>
      <c r="M14" s="82"/>
      <c r="N14" s="82"/>
      <c r="O14" s="82"/>
      <c r="P14" s="82"/>
      <c r="Q14" s="82"/>
      <c r="R14" s="82"/>
      <c r="S14" s="82"/>
      <c r="T14" s="82"/>
      <c r="U14" s="27" t="str">
        <f t="shared" si="0"/>
        <v/>
      </c>
    </row>
    <row r="15" spans="2:21">
      <c r="B15" s="110" t="str">
        <f>IF('Tâche prépartoire'!Y11,'Tâche prépartoire'!X11,"")</f>
        <v/>
      </c>
      <c r="C15" s="110"/>
      <c r="D15" s="107"/>
      <c r="E15" s="84"/>
      <c r="F15" s="82"/>
      <c r="G15" s="82"/>
      <c r="H15" s="82"/>
      <c r="I15" s="82"/>
      <c r="J15" s="82"/>
      <c r="K15" s="82"/>
      <c r="L15" s="82"/>
      <c r="M15" s="82"/>
      <c r="N15" s="82"/>
      <c r="O15" s="82"/>
      <c r="P15" s="82"/>
      <c r="Q15" s="82"/>
      <c r="R15" s="82"/>
      <c r="S15" s="82"/>
      <c r="T15" s="82"/>
      <c r="U15" s="27" t="str">
        <f t="shared" si="0"/>
        <v/>
      </c>
    </row>
    <row r="16" spans="2:21">
      <c r="B16" s="110" t="str">
        <f>IF('Tâche prépartoire'!Y12,'Tâche prépartoire'!X12,"")</f>
        <v/>
      </c>
      <c r="C16" s="110"/>
      <c r="D16" s="107"/>
      <c r="E16" s="84"/>
      <c r="F16" s="82"/>
      <c r="G16" s="82"/>
      <c r="H16" s="82"/>
      <c r="I16" s="82"/>
      <c r="J16" s="82"/>
      <c r="K16" s="82"/>
      <c r="L16" s="82"/>
      <c r="M16" s="82"/>
      <c r="N16" s="82"/>
      <c r="O16" s="82"/>
      <c r="P16" s="82"/>
      <c r="Q16" s="82"/>
      <c r="R16" s="82"/>
      <c r="S16" s="82"/>
      <c r="T16" s="82"/>
      <c r="U16" s="27" t="str">
        <f t="shared" si="0"/>
        <v/>
      </c>
    </row>
    <row r="17" spans="2:21">
      <c r="B17" s="110" t="str">
        <f>IF('Tâche prépartoire'!Y13,'Tâche prépartoire'!X13,"")</f>
        <v/>
      </c>
      <c r="C17" s="110"/>
      <c r="D17" s="107"/>
      <c r="E17" s="84"/>
      <c r="F17" s="82"/>
      <c r="G17" s="82"/>
      <c r="H17" s="82"/>
      <c r="I17" s="82"/>
      <c r="J17" s="82"/>
      <c r="K17" s="82"/>
      <c r="L17" s="82"/>
      <c r="M17" s="82"/>
      <c r="N17" s="82"/>
      <c r="O17" s="82"/>
      <c r="P17" s="82"/>
      <c r="Q17" s="82"/>
      <c r="R17" s="82"/>
      <c r="S17" s="82"/>
      <c r="T17" s="82"/>
      <c r="U17" s="27" t="str">
        <f t="shared" si="0"/>
        <v/>
      </c>
    </row>
    <row r="18" spans="2:21">
      <c r="B18" s="110" t="str">
        <f>IF('Tâche prépartoire'!Y14,'Tâche prépartoire'!X14,"")</f>
        <v/>
      </c>
      <c r="C18" s="110"/>
      <c r="D18" s="107"/>
      <c r="E18" s="84"/>
      <c r="F18" s="82"/>
      <c r="G18" s="82"/>
      <c r="H18" s="82"/>
      <c r="I18" s="82"/>
      <c r="J18" s="82"/>
      <c r="K18" s="82"/>
      <c r="L18" s="82"/>
      <c r="M18" s="82"/>
      <c r="N18" s="82"/>
      <c r="O18" s="82"/>
      <c r="P18" s="82"/>
      <c r="Q18" s="82"/>
      <c r="R18" s="82"/>
      <c r="S18" s="82"/>
      <c r="T18" s="82"/>
      <c r="U18" s="27" t="str">
        <f t="shared" si="0"/>
        <v/>
      </c>
    </row>
    <row r="19" spans="2:21">
      <c r="B19" s="110" t="str">
        <f>IF('Tâche prépartoire'!Y15,'Tâche prépartoire'!X15,"")</f>
        <v/>
      </c>
      <c r="C19" s="110"/>
      <c r="D19" s="107"/>
      <c r="E19" s="84"/>
      <c r="F19" s="82"/>
      <c r="G19" s="82"/>
      <c r="H19" s="82"/>
      <c r="I19" s="82"/>
      <c r="J19" s="82"/>
      <c r="K19" s="82"/>
      <c r="L19" s="82"/>
      <c r="M19" s="82"/>
      <c r="N19" s="82"/>
      <c r="O19" s="82"/>
      <c r="P19" s="82"/>
      <c r="Q19" s="82"/>
      <c r="R19" s="82"/>
      <c r="S19" s="82"/>
      <c r="T19" s="82"/>
      <c r="U19" s="27" t="str">
        <f t="shared" si="0"/>
        <v/>
      </c>
    </row>
    <row r="20" spans="2:21">
      <c r="B20" s="110" t="str">
        <f>IF('Tâche prépartoire'!Y16,'Tâche prépartoire'!X16,"")</f>
        <v/>
      </c>
      <c r="C20" s="110"/>
      <c r="D20" s="107"/>
      <c r="E20" s="84"/>
      <c r="F20" s="82"/>
      <c r="G20" s="82"/>
      <c r="H20" s="82"/>
      <c r="I20" s="82"/>
      <c r="J20" s="82"/>
      <c r="K20" s="82"/>
      <c r="L20" s="82"/>
      <c r="M20" s="82"/>
      <c r="N20" s="82"/>
      <c r="O20" s="82"/>
      <c r="P20" s="82"/>
      <c r="Q20" s="82"/>
      <c r="R20" s="82"/>
      <c r="S20" s="82"/>
      <c r="T20" s="82"/>
      <c r="U20" s="27" t="str">
        <f t="shared" si="0"/>
        <v/>
      </c>
    </row>
    <row r="21" spans="2:21">
      <c r="B21" s="110" t="str">
        <f>IF('Tâche prépartoire'!Y17,'Tâche prépartoire'!X17,"")</f>
        <v/>
      </c>
      <c r="C21" s="110"/>
      <c r="D21" s="107"/>
      <c r="E21" s="84"/>
      <c r="F21" s="82"/>
      <c r="G21" s="82"/>
      <c r="H21" s="82"/>
      <c r="I21" s="82"/>
      <c r="J21" s="82"/>
      <c r="K21" s="82"/>
      <c r="L21" s="82"/>
      <c r="M21" s="82"/>
      <c r="N21" s="82"/>
      <c r="O21" s="82"/>
      <c r="P21" s="82"/>
      <c r="Q21" s="82"/>
      <c r="R21" s="82"/>
      <c r="S21" s="82"/>
      <c r="T21" s="82"/>
      <c r="U21" s="27" t="str">
        <f t="shared" si="0"/>
        <v/>
      </c>
    </row>
    <row r="22" spans="2:21">
      <c r="B22" s="110" t="str">
        <f>IF('Tâche prépartoire'!Y18,'Tâche prépartoire'!X18,"")</f>
        <v/>
      </c>
      <c r="C22" s="110"/>
      <c r="D22" s="107"/>
      <c r="E22" s="84"/>
      <c r="F22" s="82"/>
      <c r="G22" s="82"/>
      <c r="H22" s="82"/>
      <c r="I22" s="82"/>
      <c r="J22" s="82"/>
      <c r="K22" s="82"/>
      <c r="L22" s="82"/>
      <c r="M22" s="82"/>
      <c r="N22" s="82"/>
      <c r="O22" s="82"/>
      <c r="P22" s="82"/>
      <c r="Q22" s="82"/>
      <c r="R22" s="82"/>
      <c r="S22" s="82"/>
      <c r="T22" s="82"/>
      <c r="U22" s="27" t="str">
        <f t="shared" si="0"/>
        <v/>
      </c>
    </row>
    <row r="23" spans="2:21">
      <c r="B23" s="110" t="str">
        <f>IF('Tâche prépartoire'!Y19,'Tâche prépartoire'!X19,"")</f>
        <v/>
      </c>
      <c r="C23" s="110"/>
      <c r="D23" s="107"/>
      <c r="E23" s="84"/>
      <c r="F23" s="82"/>
      <c r="G23" s="82"/>
      <c r="H23" s="82"/>
      <c r="I23" s="82"/>
      <c r="J23" s="82"/>
      <c r="K23" s="82"/>
      <c r="L23" s="82"/>
      <c r="M23" s="82"/>
      <c r="N23" s="82"/>
      <c r="O23" s="82"/>
      <c r="P23" s="82"/>
      <c r="Q23" s="82"/>
      <c r="R23" s="82"/>
      <c r="S23" s="82"/>
      <c r="T23" s="82"/>
      <c r="U23" s="27" t="str">
        <f t="shared" si="0"/>
        <v/>
      </c>
    </row>
    <row r="24" spans="2:21">
      <c r="B24" s="110" t="str">
        <f>IF('Tâche prépartoire'!Y20,'Tâche prépartoire'!X20,"")</f>
        <v/>
      </c>
      <c r="C24" s="110"/>
      <c r="D24" s="107"/>
      <c r="E24" s="84"/>
      <c r="F24" s="82"/>
      <c r="G24" s="82"/>
      <c r="H24" s="82"/>
      <c r="I24" s="82"/>
      <c r="J24" s="82"/>
      <c r="K24" s="82"/>
      <c r="L24" s="82"/>
      <c r="M24" s="82"/>
      <c r="N24" s="82"/>
      <c r="O24" s="82"/>
      <c r="P24" s="82"/>
      <c r="Q24" s="82"/>
      <c r="R24" s="82"/>
      <c r="S24" s="82"/>
      <c r="T24" s="82"/>
      <c r="U24" s="27" t="str">
        <f t="shared" si="0"/>
        <v/>
      </c>
    </row>
    <row r="25" spans="2:21">
      <c r="B25" s="110" t="str">
        <f>IF('Tâche prépartoire'!Y21,'Tâche prépartoire'!X21,"")</f>
        <v/>
      </c>
      <c r="C25" s="110"/>
      <c r="D25" s="107"/>
      <c r="E25" s="84"/>
      <c r="F25" s="82"/>
      <c r="G25" s="82"/>
      <c r="H25" s="82"/>
      <c r="I25" s="82"/>
      <c r="J25" s="82"/>
      <c r="K25" s="82"/>
      <c r="L25" s="82"/>
      <c r="M25" s="82"/>
      <c r="N25" s="82"/>
      <c r="O25" s="82"/>
      <c r="P25" s="82"/>
      <c r="Q25" s="82"/>
      <c r="R25" s="82"/>
      <c r="S25" s="82"/>
      <c r="T25" s="82"/>
      <c r="U25" s="27" t="str">
        <f t="shared" si="0"/>
        <v/>
      </c>
    </row>
    <row r="26" spans="2:21">
      <c r="B26" s="110" t="str">
        <f>IF('Tâche prépartoire'!Y22,'Tâche prépartoire'!X22,"")</f>
        <v/>
      </c>
      <c r="C26" s="110"/>
      <c r="D26" s="107"/>
      <c r="E26" s="85"/>
      <c r="F26" s="82"/>
      <c r="G26" s="82"/>
      <c r="H26" s="82"/>
      <c r="I26" s="82"/>
      <c r="J26" s="82"/>
      <c r="K26" s="82"/>
      <c r="L26" s="82"/>
      <c r="M26" s="82"/>
      <c r="N26" s="82"/>
      <c r="O26" s="82"/>
      <c r="P26" s="82"/>
      <c r="Q26" s="82"/>
      <c r="R26" s="82"/>
      <c r="S26" s="82"/>
      <c r="T26" s="82"/>
      <c r="U26" s="27" t="str">
        <f t="shared" si="0"/>
        <v/>
      </c>
    </row>
    <row r="27" spans="2:21">
      <c r="B27" s="110" t="str">
        <f>IF('Tâche prépartoire'!Y23,'Tâche prépartoire'!X23,"")</f>
        <v/>
      </c>
      <c r="C27" s="110"/>
      <c r="D27" s="107"/>
      <c r="E27" s="84"/>
      <c r="F27" s="82"/>
      <c r="G27" s="82"/>
      <c r="H27" s="82"/>
      <c r="I27" s="82"/>
      <c r="J27" s="82"/>
      <c r="K27" s="82"/>
      <c r="L27" s="82"/>
      <c r="M27" s="82"/>
      <c r="N27" s="82"/>
      <c r="O27" s="82"/>
      <c r="P27" s="82"/>
      <c r="Q27" s="82"/>
      <c r="R27" s="82"/>
      <c r="S27" s="82"/>
      <c r="T27" s="82"/>
      <c r="U27" s="27" t="str">
        <f t="shared" si="0"/>
        <v/>
      </c>
    </row>
    <row r="28" spans="2:21">
      <c r="B28" s="110" t="str">
        <f>IF('Tâche prépartoire'!Y24,'Tâche prépartoire'!X24,"")</f>
        <v/>
      </c>
      <c r="C28" s="110"/>
      <c r="D28" s="107"/>
      <c r="E28" s="84"/>
      <c r="F28" s="82"/>
      <c r="G28" s="82"/>
      <c r="H28" s="82"/>
      <c r="I28" s="82"/>
      <c r="J28" s="82"/>
      <c r="K28" s="82"/>
      <c r="L28" s="82"/>
      <c r="M28" s="82"/>
      <c r="N28" s="82"/>
      <c r="O28" s="82"/>
      <c r="P28" s="82"/>
      <c r="Q28" s="82"/>
      <c r="R28" s="82"/>
      <c r="S28" s="82"/>
      <c r="T28" s="82"/>
      <c r="U28" s="27" t="str">
        <f t="shared" si="0"/>
        <v/>
      </c>
    </row>
    <row r="29" spans="2:21">
      <c r="B29" s="110" t="str">
        <f>IF('Tâche prépartoire'!Y25,'Tâche prépartoire'!X25,"")</f>
        <v/>
      </c>
      <c r="C29" s="110"/>
      <c r="D29" s="107"/>
      <c r="E29" s="84"/>
      <c r="F29" s="84"/>
      <c r="G29" s="84"/>
      <c r="H29" s="84"/>
      <c r="I29" s="84"/>
      <c r="J29" s="84"/>
      <c r="K29" s="84"/>
      <c r="L29" s="84"/>
      <c r="M29" s="84"/>
      <c r="N29" s="84"/>
      <c r="O29" s="84"/>
      <c r="P29" s="84"/>
      <c r="Q29" s="84"/>
      <c r="R29" s="84"/>
      <c r="S29" s="84"/>
      <c r="T29" s="84"/>
      <c r="U29" s="27" t="str">
        <f t="shared" si="0"/>
        <v/>
      </c>
    </row>
    <row r="30" spans="2:21">
      <c r="B30" s="110" t="str">
        <f>IF('Tâche prépartoire'!Y26,'Tâche prépartoire'!X26,"")</f>
        <v/>
      </c>
      <c r="C30" s="110"/>
      <c r="D30" s="107"/>
      <c r="E30" s="84"/>
      <c r="F30" s="84"/>
      <c r="G30" s="84"/>
      <c r="H30" s="84"/>
      <c r="I30" s="84"/>
      <c r="J30" s="84"/>
      <c r="K30" s="84"/>
      <c r="L30" s="84"/>
      <c r="M30" s="84"/>
      <c r="N30" s="84"/>
      <c r="O30" s="84"/>
      <c r="P30" s="84"/>
      <c r="Q30" s="84"/>
      <c r="R30" s="84"/>
      <c r="S30" s="84"/>
      <c r="T30" s="84"/>
      <c r="U30" s="27" t="str">
        <f t="shared" si="0"/>
        <v/>
      </c>
    </row>
    <row r="31" spans="2:21">
      <c r="B31" s="110" t="str">
        <f>IF('Tâche prépartoire'!Y27,'Tâche prépartoire'!X27,"")</f>
        <v/>
      </c>
      <c r="C31" s="110"/>
      <c r="D31" s="107"/>
      <c r="E31" s="84"/>
      <c r="F31" s="84"/>
      <c r="G31" s="84"/>
      <c r="H31" s="84"/>
      <c r="I31" s="84"/>
      <c r="J31" s="84"/>
      <c r="K31" s="84"/>
      <c r="L31" s="84"/>
      <c r="M31" s="84"/>
      <c r="N31" s="84"/>
      <c r="O31" s="84"/>
      <c r="P31" s="84"/>
      <c r="Q31" s="84"/>
      <c r="R31" s="84"/>
      <c r="S31" s="84"/>
      <c r="T31" s="84"/>
      <c r="U31" s="27" t="str">
        <f t="shared" si="0"/>
        <v/>
      </c>
    </row>
    <row r="32" spans="2:21">
      <c r="B32" s="110" t="str">
        <f>IF('Tâche prépartoire'!Y28,'Tâche prépartoire'!X28,"")</f>
        <v/>
      </c>
      <c r="C32" s="110"/>
      <c r="D32" s="107"/>
      <c r="E32" s="84"/>
      <c r="F32" s="85"/>
      <c r="G32" s="84"/>
      <c r="H32" s="85"/>
      <c r="I32" s="84"/>
      <c r="J32" s="84"/>
      <c r="K32" s="85"/>
      <c r="L32" s="84"/>
      <c r="M32" s="84"/>
      <c r="N32" s="84"/>
      <c r="O32" s="84"/>
      <c r="P32" s="84"/>
      <c r="Q32" s="84"/>
      <c r="R32" s="84"/>
      <c r="S32" s="84"/>
      <c r="T32" s="84"/>
      <c r="U32" s="27" t="str">
        <f t="shared" si="0"/>
        <v/>
      </c>
    </row>
    <row r="33" spans="2:21">
      <c r="B33" s="110" t="str">
        <f>IF('Tâche prépartoire'!Y29,'Tâche prépartoire'!X29,"")</f>
        <v/>
      </c>
      <c r="C33" s="110"/>
      <c r="D33" s="107"/>
      <c r="E33" s="86"/>
      <c r="F33" s="84"/>
      <c r="G33" s="86"/>
      <c r="H33" s="84"/>
      <c r="I33" s="86"/>
      <c r="J33" s="86"/>
      <c r="K33" s="84"/>
      <c r="L33" s="86"/>
      <c r="M33" s="86"/>
      <c r="N33" s="86"/>
      <c r="O33" s="86"/>
      <c r="P33" s="86"/>
      <c r="Q33" s="86"/>
      <c r="R33" s="86"/>
      <c r="S33" s="86"/>
      <c r="T33" s="86"/>
      <c r="U33" s="27" t="str">
        <f t="shared" si="0"/>
        <v/>
      </c>
    </row>
    <row r="34" spans="2:21">
      <c r="B34" s="110" t="str">
        <f>IF('Tâche prépartoire'!Y30,'Tâche prépartoire'!X30,"")</f>
        <v/>
      </c>
      <c r="C34" s="110"/>
      <c r="D34" s="107"/>
      <c r="E34" s="84"/>
      <c r="F34" s="84"/>
      <c r="G34" s="84"/>
      <c r="H34" s="84"/>
      <c r="I34" s="84"/>
      <c r="J34" s="84"/>
      <c r="K34" s="84"/>
      <c r="L34" s="84"/>
      <c r="M34" s="84"/>
      <c r="N34" s="84"/>
      <c r="O34" s="84"/>
      <c r="P34" s="84"/>
      <c r="Q34" s="84"/>
      <c r="R34" s="84"/>
      <c r="S34" s="84"/>
      <c r="T34" s="84"/>
      <c r="U34" s="27" t="str">
        <f t="shared" si="0"/>
        <v/>
      </c>
    </row>
    <row r="35" spans="2:21">
      <c r="B35" s="110" t="str">
        <f>IF('Tâche prépartoire'!Y31,'Tâche prépartoire'!X31,"")</f>
        <v/>
      </c>
      <c r="C35" s="110"/>
      <c r="D35" s="107"/>
      <c r="E35" s="84"/>
      <c r="F35" s="84"/>
      <c r="G35" s="84"/>
      <c r="H35" s="84"/>
      <c r="I35" s="84"/>
      <c r="J35" s="84"/>
      <c r="K35" s="84"/>
      <c r="L35" s="84"/>
      <c r="M35" s="84"/>
      <c r="N35" s="84"/>
      <c r="O35" s="84"/>
      <c r="P35" s="84"/>
      <c r="Q35" s="84"/>
      <c r="R35" s="84"/>
      <c r="S35" s="84"/>
      <c r="T35" s="84"/>
      <c r="U35" s="27" t="str">
        <f t="shared" si="0"/>
        <v/>
      </c>
    </row>
  </sheetData>
  <protectedRanges>
    <protectedRange sqref="E5:T35" name="Range1"/>
  </protectedRanges>
  <mergeCells count="33">
    <mergeCell ref="B33:C33"/>
    <mergeCell ref="B34:C34"/>
    <mergeCell ref="B18:C18"/>
    <mergeCell ref="B31:C31"/>
    <mergeCell ref="B20:C20"/>
    <mergeCell ref="B21:C21"/>
    <mergeCell ref="B22:C22"/>
    <mergeCell ref="B23:C23"/>
    <mergeCell ref="B24:C24"/>
    <mergeCell ref="B25:C25"/>
    <mergeCell ref="B26:C26"/>
    <mergeCell ref="B27:C27"/>
    <mergeCell ref="E3:T3"/>
    <mergeCell ref="D4:D35"/>
    <mergeCell ref="B5:C5"/>
    <mergeCell ref="B7:C7"/>
    <mergeCell ref="B8:C8"/>
    <mergeCell ref="B9:C9"/>
    <mergeCell ref="B10:C10"/>
    <mergeCell ref="B11:C11"/>
    <mergeCell ref="B12:C12"/>
    <mergeCell ref="B13:C13"/>
    <mergeCell ref="B14:C14"/>
    <mergeCell ref="B15:C15"/>
    <mergeCell ref="B30:C30"/>
    <mergeCell ref="B35:C35"/>
    <mergeCell ref="B17:C17"/>
    <mergeCell ref="B32:C32"/>
    <mergeCell ref="B16:C16"/>
    <mergeCell ref="B28:C28"/>
    <mergeCell ref="B19:C19"/>
    <mergeCell ref="B29:C29"/>
    <mergeCell ref="B6:C6"/>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CFF1-F417-4EE2-B15E-C08DD3402E65}">
  <sheetPr>
    <tabColor rgb="FFBEC5C9"/>
  </sheetPr>
  <dimension ref="C1:H38"/>
  <sheetViews>
    <sheetView showGridLines="0" zoomScale="90" zoomScaleNormal="90" workbookViewId="0">
      <selection activeCell="E6" sqref="E6"/>
    </sheetView>
  </sheetViews>
  <sheetFormatPr defaultColWidth="10.7109375" defaultRowHeight="14.25"/>
  <cols>
    <col min="1" max="1" width="1" style="39" customWidth="1"/>
    <col min="2" max="2" width="1.28515625" style="39" customWidth="1"/>
    <col min="3" max="3" width="0.5703125" style="39" hidden="1" customWidth="1"/>
    <col min="4" max="4" width="10.7109375" style="39" hidden="1" customWidth="1"/>
    <col min="5" max="5" width="34.140625" style="39" customWidth="1"/>
    <col min="6" max="6" width="55.5703125" style="39" customWidth="1"/>
    <col min="7" max="7" width="97.5703125" style="39" customWidth="1"/>
    <col min="8" max="11" width="10.7109375" style="39"/>
    <col min="12" max="12" width="4.5703125" style="39" customWidth="1"/>
    <col min="13" max="16384" width="10.7109375" style="39"/>
  </cols>
  <sheetData>
    <row r="1" spans="5:8" ht="9" customHeight="1"/>
    <row r="2" spans="5:8" ht="25.5" customHeight="1">
      <c r="E2" s="43"/>
      <c r="F2" s="42"/>
      <c r="G2" s="42"/>
      <c r="H2" s="41"/>
    </row>
    <row r="3" spans="5:8" ht="34.5" customHeight="1"/>
    <row r="4" spans="5:8" ht="6.75" customHeight="1"/>
    <row r="5" spans="5:8" ht="6" customHeight="1"/>
    <row r="6" spans="5:8" ht="15.75">
      <c r="E6" s="65" t="s">
        <v>118</v>
      </c>
      <c r="F6" s="66" t="s">
        <v>119</v>
      </c>
      <c r="G6" s="66" t="s">
        <v>120</v>
      </c>
    </row>
    <row r="7" spans="5:8" ht="83.25" customHeight="1">
      <c r="E7" s="67" t="s">
        <v>121</v>
      </c>
      <c r="F7" s="77" t="s">
        <v>122</v>
      </c>
      <c r="G7" s="76" t="s">
        <v>123</v>
      </c>
    </row>
    <row r="8" spans="5:8" ht="66.75" customHeight="1">
      <c r="E8" s="68" t="s">
        <v>33</v>
      </c>
      <c r="F8" s="78" t="s">
        <v>124</v>
      </c>
      <c r="G8" s="78" t="s">
        <v>125</v>
      </c>
    </row>
    <row r="9" spans="5:8" ht="40.5" customHeight="1">
      <c r="E9" s="67" t="s">
        <v>126</v>
      </c>
      <c r="F9" s="78" t="s">
        <v>127</v>
      </c>
      <c r="G9" s="78" t="s">
        <v>128</v>
      </c>
    </row>
    <row r="10" spans="5:8" ht="67.5" customHeight="1">
      <c r="E10" s="68" t="s">
        <v>34</v>
      </c>
      <c r="F10" s="78" t="s">
        <v>129</v>
      </c>
      <c r="G10" s="78" t="s">
        <v>130</v>
      </c>
    </row>
    <row r="11" spans="5:8" ht="54" customHeight="1">
      <c r="E11" s="67" t="s">
        <v>35</v>
      </c>
      <c r="F11" s="77" t="s">
        <v>131</v>
      </c>
      <c r="G11" s="76" t="s">
        <v>132</v>
      </c>
    </row>
    <row r="12" spans="5:8" ht="103.5" customHeight="1">
      <c r="E12" s="67" t="s">
        <v>133</v>
      </c>
      <c r="F12" s="78" t="s">
        <v>134</v>
      </c>
      <c r="G12" s="78" t="s">
        <v>135</v>
      </c>
    </row>
    <row r="13" spans="5:8" ht="80.25" customHeight="1">
      <c r="E13" s="67" t="s">
        <v>37</v>
      </c>
      <c r="F13" s="78" t="s">
        <v>136</v>
      </c>
      <c r="G13" s="78" t="s">
        <v>137</v>
      </c>
    </row>
    <row r="14" spans="5:8" ht="69.75" customHeight="1">
      <c r="E14" s="67" t="s">
        <v>38</v>
      </c>
      <c r="F14" s="78" t="s">
        <v>138</v>
      </c>
      <c r="G14" s="78" t="s">
        <v>139</v>
      </c>
    </row>
    <row r="15" spans="5:8" ht="76.5" customHeight="1">
      <c r="E15" s="67" t="s">
        <v>39</v>
      </c>
      <c r="F15" s="78" t="s">
        <v>140</v>
      </c>
      <c r="G15" s="78" t="s">
        <v>141</v>
      </c>
    </row>
    <row r="16" spans="5:8" ht="68.25" customHeight="1">
      <c r="E16" s="67" t="s">
        <v>40</v>
      </c>
      <c r="F16" s="78" t="s">
        <v>142</v>
      </c>
      <c r="G16" s="78" t="s">
        <v>143</v>
      </c>
    </row>
    <row r="17" spans="5:7" ht="79.5" customHeight="1">
      <c r="E17" s="67" t="s">
        <v>41</v>
      </c>
      <c r="F17" s="78" t="s">
        <v>16</v>
      </c>
      <c r="G17" s="78" t="s">
        <v>144</v>
      </c>
    </row>
    <row r="18" spans="5:7" ht="87.75" customHeight="1">
      <c r="E18" s="67" t="s">
        <v>145</v>
      </c>
      <c r="F18" s="78" t="s">
        <v>17</v>
      </c>
      <c r="G18" s="78" t="s">
        <v>146</v>
      </c>
    </row>
    <row r="19" spans="5:7" ht="60.75" customHeight="1">
      <c r="E19" s="67" t="s">
        <v>147</v>
      </c>
      <c r="F19" s="78" t="s">
        <v>18</v>
      </c>
      <c r="G19" s="78" t="s">
        <v>150</v>
      </c>
    </row>
    <row r="20" spans="5:7" ht="54.75" customHeight="1">
      <c r="E20" s="67" t="s">
        <v>148</v>
      </c>
      <c r="F20" s="78" t="s">
        <v>19</v>
      </c>
      <c r="G20" s="78" t="s">
        <v>149</v>
      </c>
    </row>
    <row r="21" spans="5:7" ht="61.5" customHeight="1">
      <c r="E21" s="67" t="s">
        <v>45</v>
      </c>
      <c r="F21" s="78" t="s">
        <v>151</v>
      </c>
      <c r="G21" s="78" t="s">
        <v>152</v>
      </c>
    </row>
    <row r="22" spans="5:7" ht="54.75" customHeight="1">
      <c r="E22" s="67" t="s">
        <v>153</v>
      </c>
      <c r="F22" s="78" t="s">
        <v>154</v>
      </c>
      <c r="G22" s="78" t="s">
        <v>155</v>
      </c>
    </row>
    <row r="23" spans="5:7" ht="99" customHeight="1">
      <c r="E23" s="67" t="s">
        <v>47</v>
      </c>
      <c r="F23" s="78" t="s">
        <v>22</v>
      </c>
      <c r="G23" s="78" t="s">
        <v>156</v>
      </c>
    </row>
    <row r="24" spans="5:7" ht="60.75" customHeight="1">
      <c r="E24" s="67" t="s">
        <v>48</v>
      </c>
      <c r="F24" s="78" t="s">
        <v>23</v>
      </c>
      <c r="G24" s="78" t="s">
        <v>157</v>
      </c>
    </row>
    <row r="25" spans="5:7" ht="51" customHeight="1">
      <c r="E25" s="67" t="s">
        <v>158</v>
      </c>
      <c r="F25" s="78" t="s">
        <v>159</v>
      </c>
      <c r="G25" s="78" t="s">
        <v>160</v>
      </c>
    </row>
    <row r="26" spans="5:7" ht="63" customHeight="1">
      <c r="E26" s="67" t="s">
        <v>161</v>
      </c>
      <c r="F26" s="78" t="s">
        <v>162</v>
      </c>
      <c r="G26" s="78" t="s">
        <v>163</v>
      </c>
    </row>
    <row r="27" spans="5:7" ht="60" customHeight="1">
      <c r="E27" s="67" t="s">
        <v>164</v>
      </c>
      <c r="F27" s="78" t="s">
        <v>25</v>
      </c>
      <c r="G27" s="78" t="s">
        <v>165</v>
      </c>
    </row>
    <row r="28" spans="5:7" ht="49.5" customHeight="1">
      <c r="E28" s="67" t="s">
        <v>51</v>
      </c>
      <c r="F28" s="78"/>
      <c r="G28" s="78" t="s">
        <v>166</v>
      </c>
    </row>
    <row r="29" spans="5:7" ht="38.25">
      <c r="E29" s="67" t="s">
        <v>167</v>
      </c>
      <c r="F29" s="78"/>
      <c r="G29" s="78" t="s">
        <v>168</v>
      </c>
    </row>
    <row r="30" spans="5:7" ht="46.5" customHeight="1">
      <c r="E30" s="67" t="s">
        <v>53</v>
      </c>
      <c r="F30" s="78" t="s">
        <v>26</v>
      </c>
      <c r="G30" s="78" t="s">
        <v>169</v>
      </c>
    </row>
    <row r="31" spans="5:7" ht="51">
      <c r="E31" s="67" t="s">
        <v>164</v>
      </c>
      <c r="F31" s="78" t="s">
        <v>25</v>
      </c>
      <c r="G31" s="78" t="s">
        <v>165</v>
      </c>
    </row>
    <row r="32" spans="5:7" ht="40.5" customHeight="1">
      <c r="E32" s="67" t="s">
        <v>170</v>
      </c>
      <c r="F32" s="78"/>
      <c r="G32" s="78" t="s">
        <v>171</v>
      </c>
    </row>
    <row r="33" spans="5:7" ht="47.25" customHeight="1">
      <c r="E33" s="67" t="s">
        <v>55</v>
      </c>
      <c r="F33" s="78" t="s">
        <v>172</v>
      </c>
      <c r="G33" s="78" t="s">
        <v>173</v>
      </c>
    </row>
    <row r="34" spans="5:7" ht="67.5" customHeight="1">
      <c r="E34" s="67" t="s">
        <v>174</v>
      </c>
      <c r="F34" s="78"/>
      <c r="G34" s="78" t="s">
        <v>175</v>
      </c>
    </row>
    <row r="35" spans="5:7" ht="42.75" customHeight="1">
      <c r="E35" s="67" t="s">
        <v>57</v>
      </c>
      <c r="F35" s="78" t="s">
        <v>176</v>
      </c>
      <c r="G35" s="78" t="s">
        <v>177</v>
      </c>
    </row>
    <row r="36" spans="5:7" ht="40.5" customHeight="1">
      <c r="E36" s="67" t="s">
        <v>178</v>
      </c>
      <c r="F36" s="78" t="s">
        <v>29</v>
      </c>
      <c r="G36" s="78" t="s">
        <v>179</v>
      </c>
    </row>
    <row r="37" spans="5:7" ht="60" customHeight="1">
      <c r="E37" s="67" t="s">
        <v>180</v>
      </c>
      <c r="F37" s="78" t="s">
        <v>181</v>
      </c>
      <c r="G37" s="78" t="s">
        <v>182</v>
      </c>
    </row>
    <row r="38" spans="5:7" ht="38.25" customHeight="1">
      <c r="E38" s="67" t="s">
        <v>183</v>
      </c>
      <c r="F38" s="78" t="s">
        <v>184</v>
      </c>
      <c r="G38" s="78" t="s">
        <v>185</v>
      </c>
    </row>
  </sheetData>
  <sheetProtection sheet="1" objects="1" scenarios="1"/>
  <pageMargins left="0.7" right="0.7" top="0.78740157499999996" bottom="0.78740157499999996"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63AFDCD22A33B4CBF8EE9D856E9A367" ma:contentTypeVersion="16" ma:contentTypeDescription="Ein neues Dokument erstellen." ma:contentTypeScope="" ma:versionID="7aa5b8b3166853f3cde8e19c9c6314a8">
  <xsd:schema xmlns:xsd="http://www.w3.org/2001/XMLSchema" xmlns:xs="http://www.w3.org/2001/XMLSchema" xmlns:p="http://schemas.microsoft.com/office/2006/metadata/properties" xmlns:ns2="b2c5a9f8-76e2-4aa7-9f96-c1bd3b537a2e" xmlns:ns3="ec559083-22fa-459f-bae6-e7643a1bc529" xmlns:ns4="484c8c59-755d-4516-b8d2-1621b38262b4" targetNamespace="http://schemas.microsoft.com/office/2006/metadata/properties" ma:root="true" ma:fieldsID="d5d20c20056d218a29e93e52d4eba985" ns2:_="" ns3:_="" ns4:_="">
    <xsd:import namespace="b2c5a9f8-76e2-4aa7-9f96-c1bd3b537a2e"/>
    <xsd:import namespace="ec559083-22fa-459f-bae6-e7643a1bc529"/>
    <xsd:import namespace="484c8c59-755d-4516-b8d2-1621b38262b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5a9f8-76e2-4aa7-9f96-c1bd3b537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559083-22fa-459f-bae6-e7643a1bc529"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750c90a-6ad1-4b4c-a198-58d44fd8b11c}" ma:internalName="TaxCatchAll" ma:showField="CatchAllData" ma:web="ec559083-22fa-459f-bae6-e7643a1bc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c5a9f8-76e2-4aa7-9f96-c1bd3b537a2e">
      <Terms xmlns="http://schemas.microsoft.com/office/infopath/2007/PartnerControls"/>
    </lcf76f155ced4ddcb4097134ff3c332f>
    <TaxCatchAll xmlns="484c8c59-755d-4516-b8d2-1621b38262b4" xsi:nil="true"/>
  </documentManagement>
</p:properties>
</file>

<file path=customXml/itemProps1.xml><?xml version="1.0" encoding="utf-8"?>
<ds:datastoreItem xmlns:ds="http://schemas.openxmlformats.org/officeDocument/2006/customXml" ds:itemID="{AEC65E8D-541F-4FE7-8EB4-0C165AFB6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5a9f8-76e2-4aa7-9f96-c1bd3b537a2e"/>
    <ds:schemaRef ds:uri="ec559083-22fa-459f-bae6-e7643a1bc529"/>
    <ds:schemaRef ds:uri="484c8c59-755d-4516-b8d2-1621b38262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F79A5-68BE-4558-B139-700014D61EC6}">
  <ds:schemaRefs>
    <ds:schemaRef ds:uri="http://schemas.microsoft.com/sharepoint/v3/contenttype/forms"/>
  </ds:schemaRefs>
</ds:datastoreItem>
</file>

<file path=customXml/itemProps3.xml><?xml version="1.0" encoding="utf-8"?>
<ds:datastoreItem xmlns:ds="http://schemas.openxmlformats.org/officeDocument/2006/customXml" ds:itemID="{7F103B4D-6365-423F-B795-CB67DAEB7BC1}">
  <ds:schemaRefs>
    <ds:schemaRef ds:uri="484c8c59-755d-4516-b8d2-1621b38262b4"/>
    <ds:schemaRef ds:uri="b2c5a9f8-76e2-4aa7-9f96-c1bd3b537a2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ec559083-22fa-459f-bae6-e7643a1bc5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Tâche prépartoire</vt:lpstr>
      <vt:lpstr>Étape 1_Identifier les risques</vt:lpstr>
      <vt:lpstr>Étape 2_Analyse_Efficacité</vt:lpstr>
      <vt:lpstr>Étape 3_Analyse_Faisabilité</vt:lpstr>
      <vt:lpstr>Résultats</vt:lpstr>
      <vt:lpstr>Justification_Efficacité</vt:lpstr>
      <vt:lpstr>Justification_Faisabilité</vt:lpstr>
      <vt:lpstr>Technologies GDT</vt:lpstr>
      <vt:lpstr>Risques climatiques</vt:lpstr>
      <vt:lpstr>Critères socio-economiques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Juliane Kaufmann</dc:creator>
  <cp:keywords/>
  <dc:description/>
  <cp:lastModifiedBy>Smytzek, Patrick Alexander GIZ</cp:lastModifiedBy>
  <cp:revision/>
  <dcterms:created xsi:type="dcterms:W3CDTF">2021-03-30T08:25:32Z</dcterms:created>
  <dcterms:modified xsi:type="dcterms:W3CDTF">2023-04-05T11:21:31Z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0x010100563AFDCD22A33B4CBF8EE9D856E9A367</vt:lpwstr>
  </property>
  <property fmtid="{D5CDD505-2E9C-101B-9397-08002B2CF9AE}" pid="3" name="MediaServiceImageTags">
    <vt:lpwstr/>
  </property>
</Properties>
</file>