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defaultThemeVersion="166925"/>
  <mc:AlternateContent xmlns:mc="http://schemas.openxmlformats.org/markup-compatibility/2006">
    <mc:Choice Requires="x15">
      <x15ac:absPath xmlns:x15ac="http://schemas.microsoft.com/office/spreadsheetml/2010/11/ac" url="C:\Users\smytze_pat\Desktop\Areas\Climate Monitoring\01 - Adaptation\2 - Guidance and Tools\"/>
    </mc:Choice>
  </mc:AlternateContent>
  <xr:revisionPtr revIDLastSave="0" documentId="13_ncr:1_{2FBB5329-5908-4C4B-A178-9F452A87B62E}" xr6:coauthVersionLast="47" xr6:coauthVersionMax="47" xr10:uidLastSave="{00000000-0000-0000-0000-000000000000}"/>
  <bookViews>
    <workbookView xWindow="28680" yWindow="-120" windowWidth="29040" windowHeight="15840" tabRatio="934" xr2:uid="{88EA4436-D6A3-479A-8503-F10F13D0DF25}"/>
  </bookViews>
  <sheets>
    <sheet name="Introduction" sheetId="5" r:id="rId1"/>
    <sheet name="Preparatory task" sheetId="2" r:id="rId2"/>
    <sheet name="Step 1_Identify Climate Risks" sheetId="1" r:id="rId3"/>
    <sheet name="Step 2_Effectiveness Analysis" sheetId="3" r:id="rId4"/>
    <sheet name="Step 3_Feasibility Analysis" sheetId="15" r:id="rId5"/>
    <sheet name="Results" sheetId="18" r:id="rId6"/>
    <sheet name="Effectiveness Justification" sheetId="13" r:id="rId7"/>
    <sheet name="Feasibility Justification" sheetId="17" r:id="rId8"/>
    <sheet name="Technologies" sheetId="21" r:id="rId9"/>
    <sheet name="Climate Risks" sheetId="20" r:id="rId10"/>
    <sheet name="Socio-economic criteria" sheetId="16" r:id="rId1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18" l="1"/>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10" i="18"/>
  <c r="V9" i="15"/>
  <c r="V10" i="15"/>
  <c r="V11" i="15"/>
  <c r="V12" i="15"/>
  <c r="V13" i="15"/>
  <c r="V14" i="15"/>
  <c r="P16" i="18" s="1"/>
  <c r="V15" i="15"/>
  <c r="P17" i="18" s="1"/>
  <c r="V16" i="15"/>
  <c r="P18" i="18" s="1"/>
  <c r="V17" i="15"/>
  <c r="P19" i="18" s="1"/>
  <c r="V18" i="15"/>
  <c r="V19" i="15"/>
  <c r="V20" i="15"/>
  <c r="V21" i="15"/>
  <c r="V22" i="15"/>
  <c r="P24" i="18" s="1"/>
  <c r="V23" i="15"/>
  <c r="P25" i="18" s="1"/>
  <c r="V24" i="15"/>
  <c r="P26" i="18" s="1"/>
  <c r="V25" i="15"/>
  <c r="P27" i="18" s="1"/>
  <c r="V26" i="15"/>
  <c r="V27" i="15"/>
  <c r="V28" i="15"/>
  <c r="V29" i="15"/>
  <c r="V30" i="15"/>
  <c r="P32" i="18" s="1"/>
  <c r="V31" i="15"/>
  <c r="P33" i="18" s="1"/>
  <c r="V32" i="15"/>
  <c r="P34" i="18" s="1"/>
  <c r="V33" i="15"/>
  <c r="P35" i="18" s="1"/>
  <c r="V34" i="15"/>
  <c r="V35" i="15"/>
  <c r="V36" i="15"/>
  <c r="V37" i="15"/>
  <c r="V38" i="15"/>
  <c r="P40" i="18" s="1"/>
  <c r="V8" i="15"/>
  <c r="P10" i="18" s="1"/>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5" i="17"/>
  <c r="B5" i="13"/>
  <c r="J6" i="3"/>
  <c r="M40" i="18"/>
  <c r="M30" i="18"/>
  <c r="M31" i="18"/>
  <c r="M32" i="18"/>
  <c r="M33" i="18"/>
  <c r="M34" i="18"/>
  <c r="M35" i="18"/>
  <c r="M36" i="18"/>
  <c r="M37" i="18"/>
  <c r="M38" i="18"/>
  <c r="M39" i="18"/>
  <c r="M24" i="18"/>
  <c r="M25" i="18"/>
  <c r="M26" i="18"/>
  <c r="M27" i="18"/>
  <c r="M28" i="18"/>
  <c r="M29" i="18"/>
  <c r="M11" i="18"/>
  <c r="M12" i="18"/>
  <c r="M13" i="18"/>
  <c r="M14" i="18"/>
  <c r="M15" i="18"/>
  <c r="M16" i="18"/>
  <c r="M17" i="18"/>
  <c r="M18" i="18"/>
  <c r="M19" i="18"/>
  <c r="M20" i="18"/>
  <c r="M21" i="18"/>
  <c r="M22" i="18"/>
  <c r="M23" i="18"/>
  <c r="M10" i="18"/>
  <c r="B8" i="3"/>
  <c r="J7" i="18"/>
  <c r="J8" i="18"/>
  <c r="J9" i="18"/>
  <c r="J10" i="18"/>
  <c r="J11" i="18"/>
  <c r="J12" i="18"/>
  <c r="J13" i="18"/>
  <c r="J14" i="18"/>
  <c r="J15" i="18"/>
  <c r="J16" i="18"/>
  <c r="J17" i="18"/>
  <c r="J18" i="18"/>
  <c r="J19" i="18"/>
  <c r="J20" i="18"/>
  <c r="J21" i="18"/>
  <c r="J22" i="18"/>
  <c r="J23" i="18"/>
  <c r="J6" i="18"/>
  <c r="B23" i="18"/>
  <c r="B22" i="18"/>
  <c r="B21" i="18"/>
  <c r="B20" i="18"/>
  <c r="B19" i="18"/>
  <c r="B18" i="18"/>
  <c r="B17" i="18"/>
  <c r="B16" i="18"/>
  <c r="B15" i="18"/>
  <c r="B14" i="18"/>
  <c r="B13" i="18"/>
  <c r="B12" i="18"/>
  <c r="B11" i="18"/>
  <c r="B10" i="18"/>
  <c r="B9" i="18"/>
  <c r="B8" i="18"/>
  <c r="B7" i="18"/>
  <c r="B6" i="18"/>
  <c r="E6" i="3"/>
  <c r="P11" i="18"/>
  <c r="P12" i="18"/>
  <c r="P13" i="18"/>
  <c r="P14" i="18"/>
  <c r="P15" i="18"/>
  <c r="P20" i="18"/>
  <c r="P21" i="18"/>
  <c r="P22" i="18"/>
  <c r="P23" i="18"/>
  <c r="P28" i="18"/>
  <c r="P29" i="18"/>
  <c r="P30" i="18"/>
  <c r="P31" i="18"/>
  <c r="P36" i="18"/>
  <c r="P37" i="18"/>
  <c r="P38" i="18"/>
  <c r="P39" i="18"/>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U5" i="17"/>
  <c r="U7" i="17"/>
  <c r="U8" i="17"/>
  <c r="U9" i="17"/>
  <c r="U10" i="17"/>
  <c r="U11" i="17"/>
  <c r="U12" i="17"/>
  <c r="U13" i="17"/>
  <c r="U14" i="17"/>
  <c r="U15" i="17"/>
  <c r="U16" i="17"/>
  <c r="U17" i="17"/>
  <c r="U18" i="17"/>
  <c r="U19" i="17"/>
  <c r="U20" i="17"/>
  <c r="U21" i="17"/>
  <c r="U22" i="17"/>
  <c r="U23" i="17"/>
  <c r="U24" i="17"/>
  <c r="U25" i="17"/>
  <c r="U26" i="17"/>
  <c r="U27" i="17"/>
  <c r="U28" i="17"/>
  <c r="U29" i="17"/>
  <c r="U30" i="17"/>
  <c r="U31" i="17"/>
  <c r="U32" i="17"/>
  <c r="U33" i="17"/>
  <c r="U34" i="17"/>
  <c r="U35" i="17"/>
  <c r="U8" i="15"/>
  <c r="U9" i="15"/>
  <c r="U10" i="15"/>
  <c r="U11" i="15"/>
  <c r="U12" i="15"/>
  <c r="U13" i="15"/>
  <c r="U14" i="15"/>
  <c r="U15" i="15"/>
  <c r="U16" i="15"/>
  <c r="U17" i="15"/>
  <c r="U18" i="15"/>
  <c r="U19" i="15"/>
  <c r="U20" i="15"/>
  <c r="U21" i="15"/>
  <c r="U22" i="15"/>
  <c r="U23" i="15"/>
  <c r="U24" i="15"/>
  <c r="U25" i="15"/>
  <c r="U26" i="15"/>
  <c r="U27" i="15"/>
  <c r="U28" i="15"/>
  <c r="U29" i="15"/>
  <c r="U30" i="15"/>
  <c r="U31" i="15"/>
  <c r="U32" i="15"/>
  <c r="U33" i="15"/>
  <c r="U34" i="15"/>
  <c r="U35" i="15"/>
  <c r="U36" i="15"/>
  <c r="U37" i="15"/>
  <c r="E39" i="15"/>
  <c r="F39" i="15"/>
  <c r="G39" i="15"/>
  <c r="H39" i="15"/>
  <c r="I39" i="15"/>
  <c r="J39" i="15"/>
  <c r="K39" i="15"/>
  <c r="L39" i="15"/>
  <c r="M39" i="15"/>
  <c r="N39" i="15"/>
  <c r="O39" i="15"/>
  <c r="P39" i="15"/>
  <c r="Q39" i="15"/>
  <c r="R39" i="15"/>
  <c r="S39" i="15"/>
  <c r="T39" i="15"/>
  <c r="U39" i="15" l="1"/>
  <c r="G7" i="3" l="1"/>
  <c r="X9" i="3"/>
  <c r="E39" i="3"/>
  <c r="F39" i="3"/>
  <c r="G39" i="3"/>
  <c r="H39" i="3"/>
  <c r="I39" i="3"/>
  <c r="J39" i="3"/>
  <c r="K39" i="3"/>
  <c r="L39" i="3"/>
  <c r="M39" i="3"/>
  <c r="N39" i="3"/>
  <c r="O39" i="3"/>
  <c r="P39" i="3"/>
  <c r="Q39" i="3"/>
  <c r="R39" i="3"/>
  <c r="S39" i="3"/>
  <c r="T39" i="3"/>
  <c r="U39" i="3"/>
  <c r="V39" i="3"/>
  <c r="B9" i="3"/>
  <c r="V3" i="1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8" i="3"/>
  <c r="V7" i="3"/>
  <c r="V6" i="3"/>
  <c r="U6" i="3"/>
  <c r="U7" i="3"/>
  <c r="T7" i="3"/>
  <c r="S7" i="3"/>
  <c r="R7" i="3"/>
  <c r="Q7" i="3"/>
  <c r="P7" i="3"/>
  <c r="O7" i="3"/>
  <c r="N7" i="3"/>
  <c r="M7" i="3"/>
  <c r="L7" i="3"/>
  <c r="K7" i="3"/>
  <c r="J7" i="3"/>
  <c r="I7" i="3"/>
  <c r="H7" i="3"/>
  <c r="F7" i="3"/>
  <c r="E7" i="3"/>
  <c r="Y16" i="3" l="1"/>
  <c r="Q18" i="18" s="1"/>
  <c r="Y8" i="3"/>
  <c r="Q10" i="18" s="1"/>
  <c r="Y38" i="3"/>
  <c r="Q40" i="18" s="1"/>
  <c r="Y22" i="3"/>
  <c r="Q24" i="18" s="1"/>
  <c r="Y14" i="3"/>
  <c r="Q16" i="18" s="1"/>
  <c r="Y21" i="3"/>
  <c r="Q23" i="18" s="1"/>
  <c r="Y15" i="3"/>
  <c r="Q17" i="18" s="1"/>
  <c r="Y13" i="3"/>
  <c r="Q15" i="18" s="1"/>
  <c r="Y28" i="3"/>
  <c r="Q30" i="18" s="1"/>
  <c r="Y20" i="3"/>
  <c r="Q22" i="18" s="1"/>
  <c r="Y12" i="3"/>
  <c r="Q14" i="18" s="1"/>
  <c r="Y30" i="3"/>
  <c r="Q32" i="18" s="1"/>
  <c r="Y36" i="3"/>
  <c r="Q38" i="18" s="1"/>
  <c r="Y35" i="3"/>
  <c r="Q37" i="18" s="1"/>
  <c r="Y27" i="3"/>
  <c r="Q29" i="18" s="1"/>
  <c r="Y19" i="3"/>
  <c r="Q21" i="18" s="1"/>
  <c r="Y11" i="3"/>
  <c r="Q13" i="18" s="1"/>
  <c r="Y23" i="3"/>
  <c r="Q25" i="18" s="1"/>
  <c r="Y29" i="3"/>
  <c r="Q31" i="18" s="1"/>
  <c r="Y34" i="3"/>
  <c r="Q36" i="18" s="1"/>
  <c r="Y26" i="3"/>
  <c r="Q28" i="18" s="1"/>
  <c r="Y18" i="3"/>
  <c r="Q20" i="18" s="1"/>
  <c r="Y10" i="3"/>
  <c r="Q12" i="18" s="1"/>
  <c r="Y31" i="3"/>
  <c r="Q33" i="18" s="1"/>
  <c r="Y37" i="3"/>
  <c r="Q39" i="18" s="1"/>
  <c r="Y33" i="3"/>
  <c r="Q35" i="18" s="1"/>
  <c r="Y25" i="3"/>
  <c r="Q27" i="18" s="1"/>
  <c r="Y17" i="3"/>
  <c r="Q19" i="18" s="1"/>
  <c r="Y9" i="3"/>
  <c r="Q11" i="18" s="1"/>
  <c r="Y32" i="3"/>
  <c r="Q34" i="18" s="1"/>
  <c r="Y24" i="3"/>
  <c r="Q26" i="18" s="1"/>
  <c r="B34" i="13"/>
  <c r="X33" i="13"/>
  <c r="B33" i="13"/>
  <c r="X32" i="13"/>
  <c r="B32" i="13"/>
  <c r="X31" i="13"/>
  <c r="B31" i="13"/>
  <c r="X30" i="13"/>
  <c r="B30" i="13"/>
  <c r="X29" i="13"/>
  <c r="B29" i="13"/>
  <c r="X28" i="13"/>
  <c r="B28" i="13"/>
  <c r="X27" i="13"/>
  <c r="B27" i="13"/>
  <c r="X26" i="13"/>
  <c r="B26" i="13"/>
  <c r="X25" i="13"/>
  <c r="B25" i="13"/>
  <c r="X24" i="13"/>
  <c r="B24" i="13"/>
  <c r="X23" i="13"/>
  <c r="B23" i="13"/>
  <c r="X22" i="13"/>
  <c r="B22" i="13"/>
  <c r="X21" i="13"/>
  <c r="B21" i="13"/>
  <c r="X20" i="13"/>
  <c r="B20" i="13"/>
  <c r="X19" i="13"/>
  <c r="B19" i="13"/>
  <c r="X18" i="13"/>
  <c r="B18" i="13"/>
  <c r="X17" i="13"/>
  <c r="B17" i="13"/>
  <c r="X16" i="13"/>
  <c r="B16" i="13"/>
  <c r="X15" i="13"/>
  <c r="B15" i="13"/>
  <c r="X14" i="13"/>
  <c r="B14" i="13"/>
  <c r="X13" i="13"/>
  <c r="B13" i="13"/>
  <c r="X12" i="13"/>
  <c r="B12" i="13"/>
  <c r="X11" i="13"/>
  <c r="B11" i="13"/>
  <c r="X10" i="13"/>
  <c r="B10" i="13"/>
  <c r="X9" i="13"/>
  <c r="B9" i="13"/>
  <c r="X8" i="13"/>
  <c r="B8" i="13"/>
  <c r="X7" i="13"/>
  <c r="B7" i="13"/>
  <c r="X6" i="13"/>
  <c r="B6" i="13"/>
  <c r="X5" i="13"/>
  <c r="B4" i="13"/>
  <c r="X4" i="13"/>
  <c r="U3" i="13"/>
  <c r="T3" i="13"/>
  <c r="S3" i="13"/>
  <c r="R3" i="13"/>
  <c r="Q3" i="13"/>
  <c r="P3" i="13"/>
  <c r="O3" i="13"/>
  <c r="N3" i="13"/>
  <c r="M3" i="13"/>
  <c r="L3" i="13"/>
  <c r="K3" i="13"/>
  <c r="J3" i="13"/>
  <c r="I3" i="13"/>
  <c r="H3" i="13"/>
  <c r="G3" i="13"/>
  <c r="F3" i="13"/>
  <c r="E3" i="13"/>
  <c r="B38"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T6" i="3" l="1"/>
  <c r="S6" i="3"/>
  <c r="R6" i="3"/>
  <c r="Q6" i="3"/>
  <c r="P6" i="3"/>
  <c r="O6" i="3"/>
  <c r="N6" i="3"/>
  <c r="M6" i="3"/>
  <c r="L6" i="3"/>
  <c r="K6" i="3"/>
  <c r="I6" i="3" l="1"/>
  <c r="H6" i="3"/>
  <c r="F6" i="3"/>
  <c r="G6" i="3"/>
</calcChain>
</file>

<file path=xl/sharedStrings.xml><?xml version="1.0" encoding="utf-8"?>
<sst xmlns="http://schemas.openxmlformats.org/spreadsheetml/2006/main" count="309" uniqueCount="245">
  <si>
    <t xml:space="preserve">N-fixing plants and cover crops </t>
  </si>
  <si>
    <t xml:space="preserve">Mixed cropping   </t>
  </si>
  <si>
    <t>Composting</t>
  </si>
  <si>
    <t>Nutrient application</t>
  </si>
  <si>
    <t>Improved seed management</t>
  </si>
  <si>
    <t>Pest and disease management / plant protection</t>
  </si>
  <si>
    <t>Technology</t>
  </si>
  <si>
    <t>Includes for example</t>
  </si>
  <si>
    <t>Improved sowing</t>
  </si>
  <si>
    <t>legumes, oilseeds, cover crops</t>
  </si>
  <si>
    <t>Soil preparation methods</t>
  </si>
  <si>
    <t>intercropping, double cropping, crop rotation, relay cultivation, strip cropping</t>
  </si>
  <si>
    <t>Mulching</t>
  </si>
  <si>
    <t>vermicomposting, basket compost, anaerobic composting</t>
  </si>
  <si>
    <t xml:space="preserve">Agroforestry </t>
  </si>
  <si>
    <t>animal manure, bioslurry, microbial inoculants, biofertilizer, mineral fertilizer refinement, silt application, use of olive press cake</t>
  </si>
  <si>
    <t>Contour bunding</t>
  </si>
  <si>
    <t>improved varieties (short growth cycle), seed priming, collecting and reserving seed for the next season</t>
  </si>
  <si>
    <t>Dams and dikes</t>
  </si>
  <si>
    <t>biopesticides, integrated pest management, invasive species control, push and pull, seed treatment</t>
  </si>
  <si>
    <t>Small scale mechanisation</t>
  </si>
  <si>
    <t>line sowing, staggered sowing, dry sowing, early sowing, adapt seed rate</t>
  </si>
  <si>
    <t xml:space="preserve">Vegetation strips </t>
  </si>
  <si>
    <t>Contour ploughing, Ridges and furrow methods, No/reduced tillage, Crop residue management</t>
  </si>
  <si>
    <t xml:space="preserve">Controlled grazing  </t>
  </si>
  <si>
    <t>Soil cover</t>
  </si>
  <si>
    <t>Climate Information</t>
  </si>
  <si>
    <t xml:space="preserve">n-fixing trees and shrubs, hedges and life fences </t>
  </si>
  <si>
    <t xml:space="preserve">Water management </t>
  </si>
  <si>
    <t>stone bunding, earth bunding, dry stone measures</t>
  </si>
  <si>
    <t>Small scale irrigation</t>
  </si>
  <si>
    <t>check dams, gabions, gully plugs, filter dikes</t>
  </si>
  <si>
    <t>Improved fodder management</t>
  </si>
  <si>
    <t>tur pinching, solar pumps</t>
  </si>
  <si>
    <t>Biochar /Terra Preta</t>
  </si>
  <si>
    <t>grass strips, grass bundles</t>
  </si>
  <si>
    <t>Water harvesting/storing/holding techniques</t>
  </si>
  <si>
    <t xml:space="preserve">fenced grazing, grazing by rotation </t>
  </si>
  <si>
    <t>Temporary area closure (fallowing)</t>
  </si>
  <si>
    <t xml:space="preserve">advisory </t>
  </si>
  <si>
    <t>Liming</t>
  </si>
  <si>
    <t>watershed management, water spreading weirs</t>
  </si>
  <si>
    <t>Rehabilitation of degraded land</t>
  </si>
  <si>
    <t>drip irrigation, sprinklers</t>
  </si>
  <si>
    <t>Fire management</t>
  </si>
  <si>
    <t xml:space="preserve">cut and carry, fodder banks </t>
  </si>
  <si>
    <t>Terraces on slopes</t>
  </si>
  <si>
    <t>Assisted Natural Regeneration</t>
  </si>
  <si>
    <t>micro basins, farm ponds, trenches, ditches (drainage), cut off drains</t>
  </si>
  <si>
    <t>Fertility and water management techniques</t>
  </si>
  <si>
    <t xml:space="preserve">Destocking of livestock  </t>
  </si>
  <si>
    <t>Desiltation</t>
  </si>
  <si>
    <t>permanent area closure, re- and afforestation, marking and pegging of riparian lands</t>
  </si>
  <si>
    <t>Promotion of pollinator plants</t>
  </si>
  <si>
    <t>terracing, step farming</t>
  </si>
  <si>
    <t>zai technique, halfmoon techniques</t>
  </si>
  <si>
    <t>reducing number of livestock</t>
  </si>
  <si>
    <t xml:space="preserve">nalla desiltation </t>
  </si>
  <si>
    <t xml:space="preserve">endemic plants </t>
  </si>
  <si>
    <t>Drought events</t>
  </si>
  <si>
    <t xml:space="preserve">More erratic rainfall (in-creased intra-seasonal and inter-annual variability) </t>
  </si>
  <si>
    <t>Decrease in moisture (soil, plant-available)</t>
  </si>
  <si>
    <t xml:space="preserve">Increased water erosion </t>
  </si>
  <si>
    <t>Wind erosion</t>
  </si>
  <si>
    <t>Loss of protective vegetation</t>
  </si>
  <si>
    <t>Loss of fertile top soil</t>
  </si>
  <si>
    <t>Increased heat stress for plants and animals</t>
  </si>
  <si>
    <t>Indefinite seasons and growing periods</t>
  </si>
  <si>
    <t>Changes in area crop suitability (shifts of agro-ecological zones)</t>
  </si>
  <si>
    <t xml:space="preserve">Reduced irrigation sources </t>
  </si>
  <si>
    <t>More bushfires / wildfires</t>
  </si>
  <si>
    <t>Weighting 1-5</t>
  </si>
  <si>
    <t>Water logging</t>
  </si>
  <si>
    <t>More disruptive low temperature events</t>
  </si>
  <si>
    <t>Saline intrusion (through coastal waterways, erosion etc.)</t>
  </si>
  <si>
    <t>Increased coastal flooding</t>
  </si>
  <si>
    <t>Changes in pests and diseases</t>
  </si>
  <si>
    <t>Hailstorms</t>
  </si>
  <si>
    <t>Effectiveness Analysis (Scoring 1-5)</t>
  </si>
  <si>
    <t>Applied Technologies for soil protection and -rehabilitation</t>
  </si>
  <si>
    <t>Climate risks</t>
  </si>
  <si>
    <t>Relevance for national policy and strategies</t>
  </si>
  <si>
    <t>Average adaptation effectiveness of technology</t>
  </si>
  <si>
    <t>Climate risk weighting</t>
  </si>
  <si>
    <t>Overall climate risk coverage</t>
  </si>
  <si>
    <t xml:space="preserve">Relevance for national policy </t>
  </si>
  <si>
    <t>Weighted average adaptation effectiveness of technology</t>
  </si>
  <si>
    <t>Applied soil protection and rehabilitation technologies</t>
  </si>
  <si>
    <t>Average coverage of socio-economic indicator / co-benefit</t>
  </si>
  <si>
    <t xml:space="preserve"> </t>
  </si>
  <si>
    <t>Weighted average local feasibility per technology</t>
  </si>
  <si>
    <t>Average local feasibility per technology</t>
  </si>
  <si>
    <t>No negative side effects</t>
  </si>
  <si>
    <t xml:space="preserve">Low requirement of institutional support </t>
  </si>
  <si>
    <t>Upscaling potential</t>
  </si>
  <si>
    <t>Availability of labour</t>
  </si>
  <si>
    <t xml:space="preserve">Adequate labour intensity </t>
  </si>
  <si>
    <t>Availability of technologies and materials</t>
  </si>
  <si>
    <t>Availability of knowledge and training</t>
  </si>
  <si>
    <t>Low level of expertise needed</t>
  </si>
  <si>
    <t>Cost-benefit ratio</t>
  </si>
  <si>
    <t>Good access to finance/inputs</t>
  </si>
  <si>
    <t>Affordable maintenance costs</t>
  </si>
  <si>
    <t>Affordable initial investment costs</t>
  </si>
  <si>
    <t>Job creation benefit</t>
  </si>
  <si>
    <t>Direct benefits for food security and/or nutrition diversity</t>
  </si>
  <si>
    <t>Access of women and vulnerable groups</t>
  </si>
  <si>
    <t>Social acceptance</t>
  </si>
  <si>
    <t>Are there any risks of negative side effects with regards to competing needs, e.g., downstream communities, rights violations for specific groups, interest conflicts for resources, land and others, etc.? In the case of water usage or the connection to irrigation, for example, competition and scarcity of the resource can create conflicts. The indicator also applies to trainings, materials and financial support that might be limited to a specific number of farmers and therefore have the potential to exclude others, or the problem of invasive species if rehabilitated areas not used productively. This indicator is related to the indicator "social acceptance", as often the perception that there will be no negative side effects affects social acceptance. Please indicate no or little negative side effects with high values.</t>
  </si>
  <si>
    <t xml:space="preserve">Depending on their concrete design, a distinction can be made between adaptation technologies which generally require high institutional support and those that can be initiated by farmers themselves. You can make use of the above assessed criteria on the level of expertise needed, the availability of material, equipment and labour to assess, whether the technology can be initiated by the target group or if high external institutional support will be required.  </t>
  </si>
  <si>
    <t>In this category, it is considered how much further potential there is for the technology to be exploited in the same region, but also how applicable it is for other regions. The indicator indicates the context specificity of a technology and how easy it can be adapted to and implemented in other regions. Could knowledge about the technology and its implementation be passed on in a cascading / peer learning approach in which farmers learn from other farmers?</t>
  </si>
  <si>
    <r>
      <t xml:space="preserve">Upscaling potential </t>
    </r>
    <r>
      <rPr>
        <b/>
        <i/>
        <sz val="10"/>
        <color theme="1"/>
        <rFont val="Rotis Sans Serif Pro"/>
      </rPr>
      <t>(context specificity)</t>
    </r>
  </si>
  <si>
    <t xml:space="preserve">Is the required labour available for your target group / households / communities? This category refers to the specific situation of the target group and the intervention zone: How is the employment situation in the target region? Is skilled and unskilled labour available for the agricultural sector? Are family members available for the implementation of the technology? Please assign a high value if sufficient labour is available. When there is little labour force available, but the technology does not require much labour, please assign a high value. </t>
  </si>
  <si>
    <t xml:space="preserve">How intensive would you rate the required labour input needs? Please consider the labour input needed for installation and maintenance of the technology. This refers not only to the amount of work, but also to the working conditions and heaviness and difficulty of work. If for both, installation and maintenance, the labour input is high, please rate with a low value. If installation effort is high, but comes with low labour input for maintenance, please rate in the middle value range. If the technology must be renewed every year, but requires only little labour input, please rate in the higher value range.  </t>
  </si>
  <si>
    <t xml:space="preserve">Is the technology and/or the materials needed for the technology available in the country/intervention zone and for your target group/households/communities? Please think of the input intensity of the technology first: What kind of material and equipment is needed? Must the material be manufactured or constructed (concrete, tarpaulins, pipes, pumps etc.) to be usable or is the material readily available for collection (e.g., smaller stones, wood)? Is the equipment needed already available, because it is used for farming anyways (e.g., shovel, wheelbarrow) or must the machinery first be obtained somewhere else (e.g., highly mechanised, or costly machinery) If no or little equipment and materials are required, please rate the category with a high score? </t>
  </si>
  <si>
    <t>Availability and accessibility of farm equipment and inputs</t>
  </si>
  <si>
    <t xml:space="preserve">Is the required (expert) knowledge and training on the technology available in the country/intervention zone? Has the technology already been implemented somewhere in the intervention zone or the region and if so, can this knowledge be tapped and exchanged with the implementers, can trainings be received? If the technology is completely new in the region, are there other sources of knowledge, institutions, experts available for support? Whether the technology is integrated into the national extension system can also provide information about the availability of trainings and knowledge. If knowledge and trainings are not available, but the technology requires only little or even no expert knowledge, still award a high score. </t>
  </si>
  <si>
    <t>Availability and accessibility of knowledge and training</t>
  </si>
  <si>
    <t xml:space="preserve">What is the level of expertise needed for the correct application of the technology? Is there scientific and/or context knowledge needed? Does the technology introduce a completely new concept of farming to the target group or is it rather a well-known technology which was modified with new aspects or new findings? Can it be embedded in existing practices? Is the target group able to implement the technology itself or are external experts needed? How skilled must the implementers be? How much training, support or guidance must be provided to the target group to implement the technology? Is a one-day workshop sufficient or is constant support required? Please assign high values to indicate low levels of expertise.                                        </t>
  </si>
  <si>
    <t>Considering the broader picture, what are the costs of the technology and what are potential benefits? How do these compare? Would you consider the costs to be higher than the benefits or are the benefits so positive that they outweigh the costs, e.g., higher costs for improved seeds, compared to higher yields? Another way to look at it is “value for money”. This indicator also includes benefits which are not monetizable, e.g., psychological, health or aesthetical benefits. Please consider the whole lifespan of a technology. For example, the technology agroforestry needs some years until trees grow bigger, bear fruits etc. and only then the full potential of the technology is reached. Please assign a high value if benefits outweigh the costs and a low value when costs are higher. Please assign a high value if benefits outweigh the costs and a low value when costs are higher.</t>
  </si>
  <si>
    <t>Are there subsidy/credit/policy schemes to support direct investment and/or maintenance costs? Access to finance and inputs includes the presence of financial means and inputs in the first place and the access to it in the second place. If monetary or material support is existent, the second step is to check whether the target group can make us of it. Is the target group well informed about the funding opportunities? Is the funding procedure practicable and feasible? Are funds accessible for women and vulnerable groups, too? Are the interest rates adequate for the region and affordable for the target group? If no official credit or subsidy programmes exist, are there other funding possibilities, e. g., community saving groups etc.?</t>
  </si>
  <si>
    <t>Good access to finance</t>
  </si>
  <si>
    <t>Are the maintenance costs realistic and affordable for the target group in the long-term? Maintenance costs are understood as costs that are used to maintain the technology for future use. It includes renewal of certain parts or materials or the regular reinstallation of the technology. Please assign high values to indicate affordable maintenance costs.</t>
  </si>
  <si>
    <t>Is the direct investment need for the planned technology realistic and affordable for the target group? This category refers to the costs of the technology and its implementation for individuals and the community. It includes costs for material, equipment, and labour force. If the technology is implemented on community level, for example irrigation schemes or watershed management systems, the costs reduce as they are shared among several users. Please assign high values to indicate affordable investment costs. Please note that this indicator refers to the actual costs of a technology, disregarding the availability of financial support. In case the technology reduces the costs for e.g., inputs, this will be assessed under the indicator "cost-benefit-ratio".</t>
  </si>
  <si>
    <t xml:space="preserve">Is there a direct job creation effect for skilled and unskilled labour (coming along with a (broad) adoption of the technology)? Labour intense technologies might require more than the families` labour force, necessitating the hiring of external labour, which has a direct positive effect on job creation. A low level of expertise needed for the implementation of the technology or certain steps also favours the creation of jobs for unskilled labour. Complex technologies, however, could benefit the emergence of up- and downstream businesses, e. g. production of material, distribution of inputs (e. g. human waste) or marketing/sale of products, e. g., biochar or compost and therefore create jobs along the whole value chain. </t>
  </si>
  <si>
    <t>Is there a direct benefit for food security on household level or in terms of increased diversity in nutrition? Does the technology contribute to an increase in yield (quantity) for food or livestock fodder and/or to a better crop quality (higher nutrient content, better durability etc.)? Or does the technology facilitate the cultivation of cash crops to increase household income and therefore the household`s ability to buy more nutritious and healthy food? In general: has the food situation improved thanks to this technology?</t>
  </si>
  <si>
    <t>Is the technology socially accepted with regards to traditional and/or cultural habits? Farming is part of a community culture and therefore influences, and is influenced, by other aspects such as food preferences, land tenure and family relationships. For example, could the transformation from communal land to enclosure limit land access and therefore create conflicts. Changes in farming practices can have implications for other aspects of culture, which could make it difficult for individual farmers to adapt. In various settings it is important to respect the authorities of traditional leaders. Also, religion could impose behaviour patterns which may affect farming. Certain times of the day, particular days or seasons of the year may be dedicated to ceremonies, which means that farmers are not available for farm work.</t>
  </si>
  <si>
    <t xml:space="preserve">Is the technology available for women and/or other tending to be more vulnerable groups in the intervention area with regards to needed investment, input, tradition, etc.? What vulnerable groups are present in your intervention area? Apart from women, vulnerable groups may include the young (lacking the means of production), the elderly (lacking the labour force), the landless who are forced into sharecropping, and migrants. The access is, among others, determined by the participation of these groups in the decision making of implementation of soil protection and -rehabilitation measures, by the access to and control over land / other productive resources, and the access to goods and services relevant to the implementation of the technologies. Availability of the technology is also affected by physical factors or traditional believes and rules. </t>
  </si>
  <si>
    <t>Description</t>
  </si>
  <si>
    <t>Indicators</t>
  </si>
  <si>
    <t>Context specific weighted average adaptation effectiveness</t>
  </si>
  <si>
    <t>Overall context specific adaptation relevance</t>
  </si>
  <si>
    <r>
      <t xml:space="preserve">Weighted </t>
    </r>
    <r>
      <rPr>
        <b/>
        <sz val="9"/>
        <rFont val="Rotis Sans Serif Pro"/>
      </rPr>
      <t>(context specific)</t>
    </r>
    <r>
      <rPr>
        <b/>
        <sz val="9"/>
        <color theme="1"/>
        <rFont val="Rotis Sans Serif Pro"/>
        <family val="2"/>
      </rPr>
      <t xml:space="preserve"> average adaptation effectiveness of technology</t>
    </r>
  </si>
  <si>
    <t xml:space="preserve">Intervention zone(s), assessed in this excel sheet: </t>
  </si>
  <si>
    <t>Climate change causes sea levels to rise. This rise causes areas at the coast to be more often submerged by seawater. Saline intrusion, pollution, erosion, loss of crops and livestock as well as fertile soil can be consequences for the agricultural sector.</t>
  </si>
  <si>
    <t>Salinization describes the process of an increasing salt content in the soil. As a result, plants can dehydrate when they are not tolerant to permanent or temporal increases in salinity. This has tremendous consequences for soil health and agricultural productivity.</t>
  </si>
  <si>
    <t>Salinization</t>
  </si>
  <si>
    <t xml:space="preserve">Bush or wildfires pose a great threat to the inhabitants, flora, fauna, and soil in the regions where they occur. </t>
  </si>
  <si>
    <t>More bushfires or wildfires</t>
  </si>
  <si>
    <t>Erosion by wind is an aeolian process, in which wind at high-speed lifts and transports soil particles and therefore removes the topsoil layer</t>
  </si>
  <si>
    <t xml:space="preserve">Increased wind erosion </t>
  </si>
  <si>
    <t>Erosion by water can be caused by rainfall, runoff, melting snow or ice, and irrigation. It can have severe damage to soils</t>
  </si>
  <si>
    <t>Increased water erosion</t>
  </si>
  <si>
    <t xml:space="preserve">This risk puts the focus on the removal of the uppermost soil layer due to climate hazards, no matter what process (e.g., erosion) caused this loss. </t>
  </si>
  <si>
    <t>Loss of fertile topsoil</t>
  </si>
  <si>
    <t>This risk refers to the removal of plants which cover the ground caused by climate hazards. But it can also refer to loss of trees, forests, and other larger plants.</t>
  </si>
  <si>
    <t>Loss of vegetation</t>
  </si>
  <si>
    <t>Soil moisture is generated by different parameters such as soil organic matter and rain_x0002_fall. Through changes in the CIDs the soil moisture can be reduced which negatively affects plants and hence production.</t>
  </si>
  <si>
    <t>Decrease in soil moisture</t>
  </si>
  <si>
    <t>With climate change, not only the conditions for animals and crops change, but also the conditions for pests (e.g., locust, potato beetle) and diseases (e.g., fungi) which harm agricultural production.</t>
  </si>
  <si>
    <t>Changes in pest and diseases</t>
  </si>
  <si>
    <t xml:space="preserve">This risk focusses on how well a specific crop can be grown in a specific area. Climate  change can alter the conditions in an area in such a manner that crops which were tra_x0002_ditionally grown there, do not produce well anymore, or reversely that crops that could not be planted in the past, are now suited to that area. </t>
  </si>
  <si>
    <t>Changes in area crop suitability</t>
  </si>
  <si>
    <t>Agricultural production is planned by seasons and a certain combination of temperatu_x0002_re and rainfall levels must be met to produce well. Climate change can alter traditional  agricultural calendars, as typical weather events, e.g., last frosts, onset of rains, and  plants’ growing periods, e.g., seed germination and flowering, are affected. Also, the  occurrence of specific pests and diseases and other factors can alter the season which  is suitable to produce a certain product</t>
  </si>
  <si>
    <t xml:space="preserve">When soils are saturated with water, they cannot absorb any more water and the  remaining water stays on top of the affected soil. This inhibits that the soil and all the  organisms it contains receive oxygen. </t>
  </si>
  <si>
    <t>Climate change increases the frequency and intensity of extreme events and affects  general rainfall patterns. Therefore, rainfall might occur at times when it is not expec_x0002_ted according to traditional agricultural calendars or practices.</t>
  </si>
  <si>
    <t>More erratic rainfall</t>
  </si>
  <si>
    <t>A drought is characterised by the absence of precipitation. One possible repercussion  of such extremely dry conditions is that plants and animals experience drought stress as the water availability is reduced to a critical point where growth and wellbeing are negatively affected. Also, soil organic matter and soil organisms can be affected which can cause a decrease in soil quality</t>
  </si>
  <si>
    <t>Hail is a type of solid precipitation. The frozen water droplet can cause severe damage  to agricultural production and the infrastructure connecting the overall value chain.</t>
  </si>
  <si>
    <t>Climate change can cause low temperature (extreme) events which can have negative  impacts on plants, animals and soil health, especially when not expected (e.g., during  flowering of crops).</t>
  </si>
  <si>
    <t>Climate change causes temperatures to rise and increases and intensifies temperature extremes. Therefore, the plants and animals might be negatively influenced in their  growth and wellbeing. With higher temperatures they can experience an increased level of distress which can reduce the quantity and quality of their produce. For  example, limp leaves or brown spots can be signs of heat stress by plants. For animals 
such a sign is lethargic behaviour</t>
  </si>
  <si>
    <t>Definition</t>
  </si>
  <si>
    <t>Climate Risk</t>
  </si>
  <si>
    <t>Helps carry pollen from the male part of the flower (stamen) to the female part of the same or another flower (stigma) to become fertilized</t>
  </si>
  <si>
    <t>Endemic plants</t>
  </si>
  <si>
    <t>Desiltation refers to the reduction of accumulated silt in ponds and watersheds to support groundwater recharging capacity of water reservoirs and to prevent flooding.</t>
  </si>
  <si>
    <t>Nalla desiltation</t>
  </si>
  <si>
    <t>Reducing the number of animals per grazing area, e.g., by changing herd composition, selling old and sick animals to prevent or halt rangeland degradation.</t>
  </si>
  <si>
    <t>Reducing number of livestock</t>
  </si>
  <si>
    <t>Destocking of livestock</t>
  </si>
  <si>
    <t>Digging pits (20-30 cm) in the soil (field) during the pre-season to catch water and collect organic matter (compost, manure, dry biomass).</t>
  </si>
  <si>
    <t>Zai and halfmoon techniques</t>
  </si>
  <si>
    <t>Restoration method that aims to accelerate, rather than replace, natural successional processes by removing/reducing barriers to natural regeneration and recurring disturbances (e.g., fire, grazing and wood harvesting). It involves the protection of naturally regener</t>
  </si>
  <si>
    <t>Terraces are usually developed on steep slopes (15-55 percent) to stop water runoff, control erosion and increasing water stored in the soil profi_x0002_le. They are often reinforced with stones and/or vegetation cover</t>
  </si>
  <si>
    <t>Terracing, step farming</t>
  </si>
  <si>
    <t>Includes various management practices of e.g., vegetative nature, that aim to prevent and reduce the risks of damage and danger from wild_x0002_and bushfires.</t>
  </si>
  <si>
    <t>Marking and pegging of riparian lands, afforestation to rehabilitate riparian degraded lands, which suffered over-exploitation and intensifi_x0002_cation using native tree species able to tolerate the local conditio</t>
  </si>
  <si>
    <t>Permanent area closure, re- and afforestation, marking and pegging of riparian lands</t>
  </si>
  <si>
    <t>Application of calcium- and magnesium-rich materials in various forms, including marl, chalk, limestone, burnt lime or hydrated lime. In acid soils, these materials react as a base and neutralize soil acidity.</t>
  </si>
  <si>
    <t>Lime application</t>
  </si>
  <si>
    <t>Restoration of degraded pasture or agricultural lands, by taking them out of production or usage through fallowing for 1 or several years under natural vegetation. The natural vegetation can be enriched with legumi_x0002_nous trees.</t>
  </si>
  <si>
    <t>Several technical means to harvest, store and hold water. Micro basins are surrounded by earth bunds, which can also be reinforced with stones. Micro-catchments can also be used for irrigating trees or bushes in surrounding them. Trenches and ditches are used for trapping rain_x0002_water and can also be installed to reduce waterlogging</t>
  </si>
  <si>
    <t>Micro basins, farm ponds, trenches, ditches (drainage), cut-off drains</t>
  </si>
  <si>
    <t>Water harvesting/storing/holding technologies</t>
  </si>
  <si>
    <t xml:space="preserve">Thermochemical conversion of agricultural wastes, but also wood wastes from forestry, wastes from agro-processing industries, aquatic weeds and municipal solid wastes and sewage sludge into a stable solid, rich in carbon. To produce terra preta, biochar and compost are mixed and processed into very fertile soil. </t>
  </si>
  <si>
    <t>On farm preparation and application to crops</t>
  </si>
  <si>
    <t>Fodder management implies additional feeding practice to grazing in which forage for animals is cut beyond their boundaries and carried to them when needed. It also includes forage banks with napier grass, alfalfa etc.</t>
  </si>
  <si>
    <t>Cut and carry, fodder banks</t>
  </si>
  <si>
    <t>Fodder  management</t>
  </si>
  <si>
    <t xml:space="preserve">Low-cost irrigation technologies on small plots where farmers have the major controlling influence and use a technology which they can effec_x0002_tively operate and maintain, including e.g. rainwater harvesting, bucket irrigation, gravity fed sprinkler and drip, treadle and pedal pumps, rope and washer, motorized pumps, wind power. </t>
  </si>
  <si>
    <t>Applied to an area of land that drains to a defined location along a stream or river. As each watershed is unique in physiography, ecology, climate, water quality, land use, and human culture, watershed management must be customized to each setting when put into practice. E.g., water-sprea_x0002_ding weirs are low retentions walls made from stones developed to redu_x0002_ce runoff and erosion and are often built-in series behind each other. They slow the flow of water in valleys and spread it over a wider area where it can infiltrate into the soil</t>
  </si>
  <si>
    <t>Watershed management, water spreading weirs</t>
  </si>
  <si>
    <t>Water management</t>
  </si>
  <si>
    <t>Farmers receive timely advisories on weather or seasonal forecasts to plan their growing season accordingly, e.g., to determine the best time for sowing.</t>
  </si>
  <si>
    <t>Advisory</t>
  </si>
  <si>
    <t>Fences or grazing by rotation are used to manage the forage with grazing animals. Grazing exclusion seasonally or year-round allows for self-restoration. Fenced degraded grasslands limits access to grazing by subdividing pastures with permanent and temporary fences</t>
  </si>
  <si>
    <t>Fenced grazing, grazing by rotation</t>
  </si>
  <si>
    <t>Controlled grazing</t>
  </si>
  <si>
    <t>Vegetated area set-aside from the main cropping regime within or around a field. Due to aboveground vegetation, roots, and soil comple_x0002_xity, they contribute to a reduction in water flow and off-site sediment transport.</t>
  </si>
  <si>
    <t>Grass strips, grass bundles</t>
  </si>
  <si>
    <t>Covers all levels of farming and processing technologies, from simple hand tools to sophisticated motorized equipment, including land preparation, seeding, planting, weed control, integrated pest management, precise fertilizer application, harvest, storage, on-farm processing, transport, and marketing.</t>
  </si>
  <si>
    <t>Tur pinching, solar pumps</t>
  </si>
  <si>
    <t>Small scale mechanisation (machinery)</t>
  </si>
  <si>
    <t>Temporary or permanent earth or stone constructions across a drainage ditch, or channel to lower the speed of flows of storm events and to conserve soil moisture. Small earth fill dams are also built to store water. In arid and semi-arid areas, dams they are designed to catch and retain runoff water and hold it until it infiltrated into the ground</t>
  </si>
  <si>
    <t>Check dams, gabions, gully plugs, filter dikes</t>
  </si>
  <si>
    <t xml:space="preserve">Small structures that control erosion, retain organic matter reduce speed of run-off and improve infiltration. The bunds or stones are usually built on hillsides along contours. Can be made of stone, soil etc. Some arrangements can be used to deliver a water spreading effect. </t>
  </si>
  <si>
    <t>Stone bunding, earth bunding, dry stone measures</t>
  </si>
  <si>
    <t xml:space="preserve">Land-use systems and technologies where woody perennials (trees, shrubs, palms, bamboos, etc.) are deliberately used on the same land_x0002_management units as agricultural crops and/or animals, in some form of spatial arrangement or temporal sequence, sometimes with an fertilizing effect. </t>
  </si>
  <si>
    <t>N-fixing trees and shrubs, hedges and life fences</t>
  </si>
  <si>
    <t>Placing mulch or maintaining crop residues in irrigation furrows to reduce erosion. If available, previous crop residues should be used as mulch, but straw from off-site can also be used.</t>
  </si>
  <si>
    <t>Soil cover, residue mulching</t>
  </si>
  <si>
    <t>Soil preparation includes methods which involve extreme soil working as well as weak soil working. Ploughing across a slope following its contour lines to create a water break which reduces the formation of rills and gullies during heavy precipitation. The ruts made by the plough 
run perpendicular rather than parallel to the slopes. When no or reduced tillage is practiced the crop is mostly sowed directly into the soil without tillage</t>
  </si>
  <si>
    <t>Contour ploughing, Ridges and furrow methods, zero /reduced tillage, Crop residue management</t>
  </si>
  <si>
    <t>Different sowing practices that are adapted to the specific needs of crops and cropping systems.</t>
  </si>
  <si>
    <t>Line sowing, staggered sowing, dry sowing, early sowing, adapt seed rate</t>
  </si>
  <si>
    <t>Products and long-term strategies for the minimization of pest and disease, including the use of disease- and pest-resistant crops, rotation of crops to provide disease breaks for susceptible crops, push and pull crops, apply non-chemical control practices (thermic,mechanical), e.g., natural organisms or substances derived from natural materials (such as animals, plants, bacteria, or certain minerals), including their genes or metabolites, for controlling pests</t>
  </si>
  <si>
    <t>Biopesticides, integrated pest management, invasive species control, push and pull, seed treatment</t>
  </si>
  <si>
    <t xml:space="preserve">Pest and disease management/ plant protection </t>
  </si>
  <si>
    <t>Treatment of seeds or usage of better seeds for improvement, e.g., short growth cycle varieties or seed priming (pre-sowing technique). Also includes management practices such as seeds banks.</t>
  </si>
  <si>
    <t>Improved varieties (short growth cycle), seed priming, collecting and reserving seeds for the next season</t>
  </si>
  <si>
    <t xml:space="preserve">Optimized and need oriented collection, treatment, storage, and appli_x0002_cation of nutrients to soils. Can include mineral fertilizer, animal manure or microorganisms. When manure is anaerobically digested to produce biogas, the residue of manure digestion, bio-slurry, can also be used as fertilizer. </t>
  </si>
  <si>
    <t>Manure fertilization, bio slurry, microbial inoculants, biofertilizer, mineral fertilizer refinement, olive press cake, silt application</t>
  </si>
  <si>
    <t xml:space="preserve">Breakdown of organic material, which are mostly wastes, by micro_x0002_organisms to give a humus product. </t>
  </si>
  <si>
    <t>Vermicomposting, basket compost, anaerobic composting</t>
  </si>
  <si>
    <t>Compost production and application (composting)</t>
  </si>
  <si>
    <t>Simultaneous planting or crop sequences of crops in the same piece of land to allow for better and effective use of soil resources such as water and nutrients. Depending on the system, planting is done in specific patterns or without following specific patterns. The same accounts for the treatment of seeds etc. Multiple techniques exist e.g., crop is seeded into standing second crop.</t>
  </si>
  <si>
    <t xml:space="preserve">Intercropping, double cropping, crop rota_x0002_tion, relay cultivation, crops with different root systems, beans and peas </t>
  </si>
  <si>
    <t xml:space="preserve">Mixed cropping </t>
  </si>
  <si>
    <t>Growing nitrogen fixing cover crops benefits subsequent crops. Once grown, they are usually incorporated into the soil shortly before sowing the next crop. They also provide permanent surface cover between growing seasons of main crops to reduce runoff and water erosion. After termination, residues from cover crops continue to protect the soil from erosion. Legume crops bring the additional advantage of fixing nitrogen.</t>
  </si>
  <si>
    <t>N-fixing plants such  as legumes, oilseeds,  cover crops</t>
  </si>
  <si>
    <t>N-fixing plants and cover crops</t>
  </si>
  <si>
    <r>
      <t xml:space="preserve">                                               </t>
    </r>
    <r>
      <rPr>
        <b/>
        <sz val="10"/>
        <color rgb="FFF1FAFD"/>
        <rFont val="Rotis Sans Serif Pro"/>
      </rPr>
      <t>Definition</t>
    </r>
  </si>
  <si>
    <t>Examples</t>
  </si>
  <si>
    <t>Climate risk selection</t>
  </si>
  <si>
    <t>Feasibility Analysis (Scoring 1- 5)</t>
  </si>
  <si>
    <t>1. Climate Risk Context</t>
  </si>
  <si>
    <t>2. Adaptation relevance of Soil Protection and Rehabilitation Technologies</t>
  </si>
  <si>
    <t>Justification Sheet Effectiveness Analysis</t>
  </si>
  <si>
    <t>Justification Sheet Feasibility Analysis</t>
  </si>
  <si>
    <t>Socio-economic criteria</t>
  </si>
  <si>
    <t xml:space="preserve">Socio-economic criteria </t>
  </si>
  <si>
    <t>Criteria weighting (can be adapted)</t>
  </si>
  <si>
    <t>Date:</t>
  </si>
  <si>
    <t>Specification</t>
  </si>
  <si>
    <t>Implemented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</si>
</sst>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scheme val="minor"/>
    </font>
    <font>
      <sz val="11"/>
      <color theme="1"/>
      <name val="Calibri"/>
      <family val="2"/>
      <scheme val="minor"/>
    </font>
    <font>
      <sz val="9"/>
      <color theme="1"/>
      <name val="Calibri"/>
      <family val="2"/>
      <scheme val="minor"/>
    </font>
    <font>
      <sz val="10"/>
      <color theme="1"/>
      <name val="Arial"/>
      <family val="2"/>
    </font>
    <font>
      <b/>
      <sz val="9"/>
      <color theme="1"/>
      <name val="Rotis Sans Serif Pro"/>
      <family val="2"/>
    </font>
    <font>
      <sz val="9"/>
      <color theme="1"/>
      <name val="Rotis Sans Serif Pro"/>
      <family val="2"/>
    </font>
    <font>
      <sz val="9"/>
      <color rgb="FF000000"/>
      <name val="Rotis Sans Serif Pro"/>
      <family val="2"/>
    </font>
    <font>
      <sz val="11"/>
      <color theme="1"/>
      <name val="Rotis Sans Serif Pro"/>
      <family val="2"/>
    </font>
    <font>
      <sz val="10"/>
      <color theme="1"/>
      <name val="Rotis Sans Serif Pro"/>
      <family val="2"/>
    </font>
    <font>
      <b/>
      <sz val="10"/>
      <name val="Rotis Sans Serif Pro"/>
      <family val="2"/>
    </font>
    <font>
      <b/>
      <sz val="10"/>
      <color theme="1"/>
      <name val="Rotis Sans Serif Pro"/>
      <family val="2"/>
    </font>
    <font>
      <sz val="11"/>
      <color theme="1"/>
      <name val="Arial"/>
      <family val="2"/>
    </font>
    <font>
      <b/>
      <sz val="10"/>
      <name val="Rotis Sans Serif Pro"/>
    </font>
    <font>
      <sz val="8"/>
      <color rgb="FF000000"/>
      <name val="Segoe UI"/>
      <family val="2"/>
    </font>
    <font>
      <sz val="11"/>
      <color theme="1"/>
      <name val="Rotis Sans Serif Pro"/>
    </font>
    <font>
      <sz val="11"/>
      <color rgb="FF000000"/>
      <name val="Rotis Sans Serif Pro"/>
      <family val="2"/>
    </font>
    <font>
      <sz val="10"/>
      <color theme="1"/>
      <name val="Rotis Sans Serif Pro"/>
    </font>
    <font>
      <b/>
      <sz val="10"/>
      <color theme="1"/>
      <name val="Rotis Sans Serif Pro"/>
    </font>
    <font>
      <b/>
      <i/>
      <sz val="10"/>
      <color theme="1"/>
      <name val="Rotis Sans Serif Pro"/>
    </font>
    <font>
      <sz val="10"/>
      <name val="Rotis Sans Serif Pro"/>
    </font>
    <font>
      <u/>
      <sz val="11"/>
      <color theme="1"/>
      <name val="Rotis Sans Serif Pro"/>
      <family val="2"/>
    </font>
    <font>
      <sz val="16"/>
      <color theme="1"/>
      <name val="Rotis Sans Serif Pro"/>
    </font>
    <font>
      <b/>
      <sz val="16"/>
      <color theme="1"/>
      <name val="Rotis Sans Serif Pro"/>
    </font>
    <font>
      <sz val="10"/>
      <name val="Rotis Sans Serif Pro"/>
      <family val="2"/>
    </font>
    <font>
      <sz val="11"/>
      <name val="Calibri"/>
      <family val="2"/>
      <scheme val="minor"/>
    </font>
    <font>
      <b/>
      <sz val="9"/>
      <color theme="0"/>
      <name val="Rotis Sans Serif Pro"/>
      <family val="2"/>
    </font>
    <font>
      <b/>
      <sz val="14"/>
      <color theme="0"/>
      <name val="Rotis Sans Serif Pro"/>
      <family val="2"/>
    </font>
    <font>
      <b/>
      <sz val="12"/>
      <color theme="0"/>
      <name val="Rotis Sans Serif Pro"/>
    </font>
    <font>
      <b/>
      <sz val="9"/>
      <name val="Rotis Sans Serif Pro"/>
    </font>
    <font>
      <u/>
      <sz val="10"/>
      <name val="Rotis Sans Serif Pro"/>
    </font>
    <font>
      <sz val="10"/>
      <color rgb="FFF1FAFD"/>
      <name val="Rotis Sans Serif Pro"/>
    </font>
    <font>
      <b/>
      <sz val="10"/>
      <color rgb="FFF1FAFD"/>
      <name val="Rotis Sans Serif Pro"/>
    </font>
    <font>
      <b/>
      <sz val="10"/>
      <color theme="0"/>
      <name val="Rotis Sans Serif Pro"/>
    </font>
    <font>
      <sz val="8"/>
      <color theme="1"/>
      <name val="Calibri"/>
      <family val="2"/>
      <scheme val="minor"/>
    </font>
  </fonts>
  <fills count="15">
    <fill>
      <patternFill patternType="none"/>
    </fill>
    <fill>
      <patternFill patternType="gray125"/>
    </fill>
    <fill>
      <patternFill patternType="solid">
        <fgColor theme="9"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rgb="FF00854A"/>
        <bgColor indexed="64"/>
      </patternFill>
    </fill>
    <fill>
      <patternFill patternType="solid">
        <fgColor rgb="FF99FFCC"/>
        <bgColor indexed="64"/>
      </patternFill>
    </fill>
    <fill>
      <patternFill patternType="solid">
        <fgColor rgb="FFEFFFF8"/>
        <bgColor indexed="64"/>
      </patternFill>
    </fill>
    <fill>
      <patternFill patternType="solid">
        <fgColor rgb="FFA7FFD7"/>
        <bgColor indexed="64"/>
      </patternFill>
    </fill>
    <fill>
      <patternFill patternType="solid">
        <fgColor rgb="FF80CDEC"/>
        <bgColor indexed="64"/>
      </patternFill>
    </fill>
    <fill>
      <patternFill patternType="solid">
        <fgColor rgb="FFF1FAFD"/>
        <bgColor indexed="64"/>
      </patternFill>
    </fill>
    <fill>
      <patternFill patternType="solid">
        <fgColor rgb="FFE5FFF3"/>
        <bgColor indexed="64"/>
      </patternFill>
    </fill>
  </fills>
  <borders count="31">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diagonal/>
    </border>
    <border>
      <left/>
      <right/>
      <top style="thin">
        <color auto="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rgb="FF002060"/>
      </left>
      <right style="thin">
        <color rgb="FF002060"/>
      </right>
      <top style="thin">
        <color rgb="FF002060"/>
      </top>
      <bottom style="thin">
        <color rgb="FF002060"/>
      </bottom>
      <diagonal/>
    </border>
    <border>
      <left style="thin">
        <color auto="1"/>
      </left>
      <right style="thin">
        <color auto="1"/>
      </right>
      <top/>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auto="1"/>
      </left>
      <right style="thin">
        <color auto="1"/>
      </right>
      <top style="thin">
        <color rgb="FF002060"/>
      </top>
      <bottom/>
      <diagonal/>
    </border>
    <border>
      <left style="thin">
        <color rgb="FF002060"/>
      </left>
      <right style="thin">
        <color indexed="64"/>
      </right>
      <top style="thin">
        <color rgb="FF002060"/>
      </top>
      <bottom/>
      <diagonal/>
    </border>
    <border>
      <left style="thin">
        <color rgb="FF002060"/>
      </left>
      <right style="thin">
        <color indexed="64"/>
      </right>
      <top/>
      <bottom/>
      <diagonal/>
    </border>
    <border>
      <left style="thin">
        <color rgb="FF002060"/>
      </left>
      <right style="thin">
        <color indexed="64"/>
      </right>
      <top/>
      <bottom style="thin">
        <color rgb="FF002060"/>
      </bottom>
      <diagonal/>
    </border>
    <border>
      <left style="thin">
        <color indexed="64"/>
      </left>
      <right/>
      <top style="thin">
        <color indexed="64"/>
      </top>
      <bottom/>
      <diagonal/>
    </border>
  </borders>
  <cellStyleXfs count="2">
    <xf numFmtId="0" fontId="0" fillId="0" borderId="0"/>
    <xf numFmtId="0" fontId="1" fillId="0" borderId="0"/>
  </cellStyleXfs>
  <cellXfs count="130">
    <xf numFmtId="0" fontId="0" fillId="0" borderId="0" xfId="0"/>
    <xf numFmtId="0" fontId="0" fillId="0" borderId="0" xfId="0" applyAlignment="1">
      <alignment horizontal="justify" vertical="center"/>
    </xf>
    <xf numFmtId="0" fontId="0" fillId="0" borderId="0" xfId="0" applyProtection="1">
      <protection locked="0"/>
    </xf>
    <xf numFmtId="0" fontId="0" fillId="4" borderId="2" xfId="0" applyFill="1" applyBorder="1" applyAlignment="1" applyProtection="1">
      <alignment wrapText="1"/>
      <protection locked="0"/>
    </xf>
    <xf numFmtId="0" fontId="0" fillId="0" borderId="2" xfId="0" applyBorder="1" applyProtection="1">
      <protection locked="0"/>
    </xf>
    <xf numFmtId="0" fontId="0" fillId="5" borderId="2" xfId="0" applyFill="1" applyBorder="1" applyAlignment="1" applyProtection="1">
      <alignment wrapText="1"/>
      <protection locked="0"/>
    </xf>
    <xf numFmtId="0" fontId="0" fillId="4" borderId="2" xfId="0" applyFill="1" applyBorder="1" applyProtection="1">
      <protection locked="0"/>
    </xf>
    <xf numFmtId="0" fontId="2" fillId="0" borderId="0" xfId="0" applyFont="1" applyProtection="1">
      <protection locked="0"/>
    </xf>
    <xf numFmtId="0" fontId="0" fillId="5" borderId="2" xfId="0" applyFill="1" applyBorder="1" applyProtection="1">
      <protection locked="0"/>
    </xf>
    <xf numFmtId="0" fontId="3" fillId="0" borderId="0" xfId="0" applyFont="1"/>
    <xf numFmtId="0" fontId="5" fillId="3" borderId="4" xfId="0" applyFont="1" applyFill="1" applyBorder="1"/>
    <xf numFmtId="0" fontId="5" fillId="3" borderId="3" xfId="0" applyFont="1" applyFill="1" applyBorder="1"/>
    <xf numFmtId="0" fontId="6" fillId="3" borderId="2" xfId="0" applyFont="1" applyFill="1" applyBorder="1" applyAlignment="1">
      <alignment wrapText="1"/>
    </xf>
    <xf numFmtId="0" fontId="5" fillId="3" borderId="2" xfId="0" applyFont="1" applyFill="1" applyBorder="1" applyAlignment="1">
      <alignment wrapText="1"/>
    </xf>
    <xf numFmtId="0" fontId="7" fillId="3" borderId="6" xfId="0" applyFont="1" applyFill="1" applyBorder="1"/>
    <xf numFmtId="0" fontId="7" fillId="3" borderId="1" xfId="0" applyFont="1" applyFill="1" applyBorder="1"/>
    <xf numFmtId="0" fontId="5" fillId="3" borderId="10" xfId="0" applyFont="1" applyFill="1" applyBorder="1" applyAlignment="1">
      <alignment wrapText="1"/>
    </xf>
    <xf numFmtId="0" fontId="7" fillId="3" borderId="4" xfId="0" applyFont="1" applyFill="1" applyBorder="1"/>
    <xf numFmtId="0" fontId="7" fillId="3" borderId="8" xfId="0" applyFont="1" applyFill="1" applyBorder="1"/>
    <xf numFmtId="0" fontId="7" fillId="3" borderId="0" xfId="0" applyFont="1" applyFill="1"/>
    <xf numFmtId="0" fontId="7" fillId="3" borderId="3" xfId="0" applyFont="1" applyFill="1" applyBorder="1"/>
    <xf numFmtId="0" fontId="7" fillId="3" borderId="7" xfId="0" applyFont="1" applyFill="1" applyBorder="1"/>
    <xf numFmtId="0" fontId="5" fillId="3"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164" fontId="4" fillId="2" borderId="2" xfId="0" applyNumberFormat="1" applyFont="1" applyFill="1" applyBorder="1" applyAlignment="1">
      <alignment horizontal="center" vertical="center" wrapText="1"/>
    </xf>
    <xf numFmtId="0" fontId="7" fillId="0" borderId="2" xfId="0" applyFont="1" applyBorder="1" applyProtection="1">
      <protection locked="0"/>
    </xf>
    <xf numFmtId="0" fontId="5" fillId="3" borderId="2" xfId="0" applyFont="1" applyFill="1" applyBorder="1" applyAlignment="1" applyProtection="1">
      <alignment horizontal="center"/>
      <protection locked="0"/>
    </xf>
    <xf numFmtId="164" fontId="7" fillId="5" borderId="2" xfId="0" applyNumberFormat="1" applyFont="1" applyFill="1" applyBorder="1" applyAlignment="1">
      <alignment horizontal="center"/>
    </xf>
    <xf numFmtId="0" fontId="5" fillId="3" borderId="9" xfId="0" applyFont="1" applyFill="1" applyBorder="1" applyAlignment="1" applyProtection="1">
      <alignment horizontal="center"/>
      <protection locked="0"/>
    </xf>
    <xf numFmtId="0" fontId="7" fillId="3" borderId="2" xfId="0" applyFont="1" applyFill="1" applyBorder="1" applyAlignment="1" applyProtection="1">
      <alignment horizontal="center"/>
      <protection locked="0"/>
    </xf>
    <xf numFmtId="0" fontId="7" fillId="3" borderId="9" xfId="0" applyFont="1" applyFill="1" applyBorder="1" applyAlignment="1" applyProtection="1">
      <alignment horizontal="center"/>
      <protection locked="0"/>
    </xf>
    <xf numFmtId="0" fontId="7" fillId="3" borderId="10" xfId="0" applyFont="1" applyFill="1" applyBorder="1" applyAlignment="1" applyProtection="1">
      <alignment horizontal="center"/>
      <protection locked="0"/>
    </xf>
    <xf numFmtId="0" fontId="7" fillId="0" borderId="0" xfId="0" applyFont="1" applyProtection="1">
      <protection locked="0"/>
    </xf>
    <xf numFmtId="164" fontId="7" fillId="0" borderId="0" xfId="0" applyNumberFormat="1" applyFont="1" applyProtection="1">
      <protection locked="0"/>
    </xf>
    <xf numFmtId="0" fontId="5" fillId="0" borderId="0" xfId="0" applyFont="1" applyProtection="1">
      <protection locked="0"/>
    </xf>
    <xf numFmtId="0" fontId="4" fillId="6" borderId="10" xfId="0" applyFont="1" applyFill="1" applyBorder="1" applyAlignment="1">
      <alignment horizontal="center" vertical="center" wrapText="1"/>
    </xf>
    <xf numFmtId="0" fontId="7" fillId="6" borderId="2" xfId="0" applyFont="1" applyFill="1" applyBorder="1" applyProtection="1">
      <protection locked="0"/>
    </xf>
    <xf numFmtId="164" fontId="7" fillId="6" borderId="2" xfId="0" applyNumberFormat="1" applyFont="1" applyFill="1" applyBorder="1" applyProtection="1">
      <protection locked="0"/>
    </xf>
    <xf numFmtId="0" fontId="11" fillId="0" borderId="0" xfId="0" applyFont="1"/>
    <xf numFmtId="0" fontId="7" fillId="0" borderId="0" xfId="0" applyFont="1"/>
    <xf numFmtId="0" fontId="15" fillId="0" borderId="0" xfId="0" applyFont="1"/>
    <xf numFmtId="0" fontId="16" fillId="7" borderId="2" xfId="0" applyFont="1" applyFill="1" applyBorder="1" applyAlignment="1">
      <alignment wrapText="1"/>
    </xf>
    <xf numFmtId="0" fontId="19" fillId="7" borderId="2" xfId="0" applyFont="1" applyFill="1" applyBorder="1" applyAlignment="1">
      <alignment wrapText="1"/>
    </xf>
    <xf numFmtId="0" fontId="20" fillId="0" borderId="0" xfId="0" applyFont="1"/>
    <xf numFmtId="0" fontId="21" fillId="0" borderId="0" xfId="0" applyFont="1"/>
    <xf numFmtId="0" fontId="22" fillId="0" borderId="0" xfId="0" applyFont="1" applyAlignment="1">
      <alignment horizontal="left"/>
    </xf>
    <xf numFmtId="0" fontId="0" fillId="0" borderId="13" xfId="0" applyBorder="1"/>
    <xf numFmtId="0" fontId="0" fillId="0" borderId="14" xfId="0" applyBorder="1"/>
    <xf numFmtId="0" fontId="0" fillId="0" borderId="15" xfId="0" applyBorder="1"/>
    <xf numFmtId="0" fontId="0" fillId="0" borderId="19" xfId="0" applyBorder="1"/>
    <xf numFmtId="0" fontId="0" fillId="0" borderId="20" xfId="0" applyBorder="1"/>
    <xf numFmtId="0" fontId="24" fillId="0" borderId="2" xfId="0" applyFont="1" applyBorder="1"/>
    <xf numFmtId="0" fontId="25" fillId="8" borderId="2" xfId="0" applyFont="1" applyFill="1" applyBorder="1" applyProtection="1"/>
    <xf numFmtId="0" fontId="25" fillId="8" borderId="2" xfId="0" applyFont="1" applyFill="1" applyBorder="1" applyAlignment="1" applyProtection="1">
      <alignment horizontal="center" vertical="center" wrapText="1"/>
      <protection locked="0"/>
    </xf>
    <xf numFmtId="0" fontId="4" fillId="10" borderId="2"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9" fillId="10" borderId="3" xfId="0" applyFont="1" applyFill="1" applyBorder="1" applyAlignment="1">
      <alignment horizontal="right" vertical="center" textRotation="90"/>
    </xf>
    <xf numFmtId="0" fontId="12" fillId="10" borderId="4" xfId="0" applyFont="1" applyFill="1" applyBorder="1" applyAlignment="1" applyProtection="1">
      <alignment horizontal="center" wrapText="1"/>
      <protection locked="0"/>
    </xf>
    <xf numFmtId="0" fontId="5" fillId="10" borderId="2" xfId="0" applyFont="1" applyFill="1" applyBorder="1" applyAlignment="1" applyProtection="1">
      <alignment horizontal="center"/>
      <protection locked="0"/>
    </xf>
    <xf numFmtId="0" fontId="7" fillId="10" borderId="2" xfId="0" applyFont="1" applyFill="1" applyBorder="1" applyAlignment="1" applyProtection="1">
      <alignment horizontal="center"/>
      <protection locked="0"/>
    </xf>
    <xf numFmtId="0" fontId="7" fillId="10" borderId="9" xfId="0" applyFont="1" applyFill="1" applyBorder="1" applyAlignment="1" applyProtection="1">
      <alignment horizontal="center"/>
      <protection locked="0"/>
    </xf>
    <xf numFmtId="0" fontId="4" fillId="9" borderId="10" xfId="0" applyFont="1" applyFill="1" applyBorder="1" applyAlignment="1" applyProtection="1">
      <alignment horizontal="center" vertical="center" wrapText="1"/>
      <protection locked="0"/>
    </xf>
    <xf numFmtId="0" fontId="8" fillId="10" borderId="4" xfId="0" applyFont="1" applyFill="1" applyBorder="1"/>
    <xf numFmtId="0" fontId="8" fillId="10" borderId="3" xfId="0" applyFont="1" applyFill="1" applyBorder="1"/>
    <xf numFmtId="0" fontId="8" fillId="10" borderId="6" xfId="0" applyFont="1" applyFill="1" applyBorder="1" applyAlignment="1">
      <alignment horizontal="left"/>
    </xf>
    <xf numFmtId="0" fontId="8" fillId="10" borderId="4" xfId="0" applyFont="1" applyFill="1" applyBorder="1" applyAlignment="1">
      <alignment horizontal="left"/>
    </xf>
    <xf numFmtId="0" fontId="27" fillId="8" borderId="2" xfId="0" applyFont="1" applyFill="1" applyBorder="1" applyAlignment="1">
      <alignment horizontal="center" wrapText="1"/>
    </xf>
    <xf numFmtId="0" fontId="27" fillId="8" borderId="2" xfId="0" applyFont="1" applyFill="1" applyBorder="1" applyAlignment="1">
      <alignment horizontal="center"/>
    </xf>
    <xf numFmtId="0" fontId="17" fillId="10" borderId="2" xfId="0" applyFont="1" applyFill="1" applyBorder="1" applyAlignment="1">
      <alignment vertical="center" wrapText="1"/>
    </xf>
    <xf numFmtId="0" fontId="17" fillId="10" borderId="2" xfId="0" applyFont="1" applyFill="1" applyBorder="1" applyAlignment="1">
      <alignment vertical="center"/>
    </xf>
    <xf numFmtId="164" fontId="4" fillId="12" borderId="2" xfId="0" applyNumberFormat="1" applyFont="1" applyFill="1" applyBorder="1" applyAlignment="1">
      <alignment horizontal="center" vertical="center" wrapText="1"/>
    </xf>
    <xf numFmtId="164" fontId="7" fillId="13" borderId="2" xfId="0" applyNumberFormat="1" applyFont="1" applyFill="1" applyBorder="1" applyAlignment="1">
      <alignment horizontal="center"/>
    </xf>
    <xf numFmtId="164" fontId="14" fillId="13" borderId="2" xfId="0" applyNumberFormat="1" applyFont="1" applyFill="1" applyBorder="1" applyAlignment="1">
      <alignment horizontal="center"/>
    </xf>
    <xf numFmtId="0" fontId="16" fillId="7" borderId="2" xfId="0" applyFont="1" applyFill="1" applyBorder="1" applyAlignment="1">
      <alignment vertical="center" wrapText="1"/>
    </xf>
    <xf numFmtId="0" fontId="19" fillId="7" borderId="2" xfId="0" applyFont="1" applyFill="1" applyBorder="1" applyAlignment="1">
      <alignment horizontal="left" vertical="center" wrapText="1"/>
    </xf>
    <xf numFmtId="0" fontId="16" fillId="7" borderId="2" xfId="0" applyFont="1" applyFill="1" applyBorder="1" applyAlignment="1">
      <alignment vertical="top" wrapText="1"/>
    </xf>
    <xf numFmtId="0" fontId="16" fillId="7" borderId="2" xfId="0" applyFont="1" applyFill="1" applyBorder="1" applyAlignment="1">
      <alignment horizontal="left" vertical="center" wrapText="1"/>
    </xf>
    <xf numFmtId="0" fontId="19" fillId="7" borderId="2" xfId="0" applyFont="1" applyFill="1" applyBorder="1" applyAlignment="1">
      <alignment vertical="center" wrapText="1"/>
    </xf>
    <xf numFmtId="0" fontId="30" fillId="8" borderId="2" xfId="0" applyFont="1" applyFill="1" applyBorder="1"/>
    <xf numFmtId="0" fontId="32" fillId="8" borderId="2" xfId="0" applyFont="1" applyFill="1" applyBorder="1" applyAlignment="1">
      <alignment horizontal="center"/>
    </xf>
    <xf numFmtId="0" fontId="32" fillId="8" borderId="2" xfId="0" applyFont="1" applyFill="1" applyBorder="1" applyAlignment="1">
      <alignment horizontal="center" wrapText="1"/>
    </xf>
    <xf numFmtId="0" fontId="9" fillId="10" borderId="3" xfId="0" applyFont="1" applyFill="1" applyBorder="1" applyAlignment="1">
      <alignment horizontal="right" vertical="center" textRotation="90" wrapText="1"/>
    </xf>
    <xf numFmtId="0" fontId="33" fillId="0" borderId="0" xfId="0" applyFont="1"/>
    <xf numFmtId="2" fontId="7" fillId="3" borderId="2" xfId="0" applyNumberFormat="1" applyFont="1" applyFill="1" applyBorder="1" applyAlignment="1" applyProtection="1">
      <alignment horizontal="center"/>
      <protection locked="0"/>
    </xf>
    <xf numFmtId="2" fontId="7" fillId="11" borderId="2" xfId="0" applyNumberFormat="1" applyFont="1" applyFill="1" applyBorder="1"/>
    <xf numFmtId="0" fontId="29" fillId="14" borderId="30" xfId="0" applyFont="1" applyFill="1" applyBorder="1" applyAlignment="1" applyProtection="1">
      <alignment horizontal="left" vertical="center" wrapText="1"/>
      <protection locked="0"/>
    </xf>
    <xf numFmtId="0" fontId="19" fillId="14" borderId="12" xfId="0" applyFont="1" applyFill="1" applyBorder="1" applyAlignment="1" applyProtection="1">
      <alignment horizontal="left" vertical="center" wrapText="1"/>
      <protection locked="0"/>
    </xf>
    <xf numFmtId="0" fontId="19" fillId="14" borderId="5" xfId="0" applyFont="1" applyFill="1" applyBorder="1" applyAlignment="1" applyProtection="1">
      <alignment horizontal="left" vertical="center" wrapText="1"/>
      <protection locked="0"/>
    </xf>
    <xf numFmtId="0" fontId="19" fillId="14" borderId="6" xfId="0" applyFont="1" applyFill="1" applyBorder="1" applyAlignment="1" applyProtection="1">
      <alignment horizontal="left" vertical="center" wrapText="1"/>
      <protection locked="0"/>
    </xf>
    <xf numFmtId="0" fontId="19" fillId="14" borderId="1" xfId="0" applyFont="1" applyFill="1" applyBorder="1" applyAlignment="1" applyProtection="1">
      <alignment horizontal="left" vertical="center" wrapText="1"/>
      <protection locked="0"/>
    </xf>
    <xf numFmtId="0" fontId="19" fillId="14" borderId="7" xfId="0" applyFont="1" applyFill="1" applyBorder="1" applyAlignment="1" applyProtection="1">
      <alignment horizontal="left" vertical="center" wrapText="1"/>
      <protection locked="0"/>
    </xf>
    <xf numFmtId="0" fontId="29" fillId="14" borderId="5" xfId="0" applyFont="1" applyFill="1" applyBorder="1" applyAlignment="1" applyProtection="1">
      <alignment horizontal="left" vertical="center" wrapText="1"/>
      <protection locked="0"/>
    </xf>
    <xf numFmtId="0" fontId="25" fillId="8" borderId="4" xfId="0" applyFont="1" applyFill="1" applyBorder="1" applyAlignment="1" applyProtection="1">
      <alignment horizontal="left"/>
    </xf>
    <xf numFmtId="0" fontId="25" fillId="8" borderId="3" xfId="0" applyFont="1" applyFill="1" applyBorder="1" applyAlignment="1" applyProtection="1">
      <alignment horizontal="left"/>
    </xf>
    <xf numFmtId="0" fontId="7" fillId="3" borderId="8" xfId="0" applyFont="1" applyFill="1" applyBorder="1" applyAlignment="1">
      <alignment horizontal="center"/>
    </xf>
    <xf numFmtId="0" fontId="7" fillId="3" borderId="3" xfId="0" applyFont="1" applyFill="1" applyBorder="1" applyAlignment="1">
      <alignment horizontal="center"/>
    </xf>
    <xf numFmtId="0" fontId="26" fillId="8" borderId="4" xfId="0" applyFont="1" applyFill="1" applyBorder="1" applyAlignment="1">
      <alignment horizontal="center" vertical="center"/>
    </xf>
    <xf numFmtId="0" fontId="26" fillId="8" borderId="3" xfId="0" applyFont="1" applyFill="1" applyBorder="1" applyAlignment="1">
      <alignment horizontal="center" vertical="center"/>
    </xf>
    <xf numFmtId="0" fontId="8" fillId="10" borderId="2" xfId="0" applyFont="1" applyFill="1" applyBorder="1" applyAlignment="1">
      <alignment horizontal="left"/>
    </xf>
    <xf numFmtId="0" fontId="10" fillId="11" borderId="2" xfId="0" applyFont="1" applyFill="1" applyBorder="1" applyAlignment="1" applyProtection="1">
      <alignment horizontal="left"/>
      <protection locked="0"/>
    </xf>
    <xf numFmtId="0" fontId="26" fillId="8" borderId="4" xfId="0" applyFont="1" applyFill="1" applyBorder="1" applyAlignment="1" applyProtection="1">
      <alignment horizontal="center"/>
      <protection locked="0"/>
    </xf>
    <xf numFmtId="0" fontId="26" fillId="8" borderId="8" xfId="0" applyFont="1" applyFill="1" applyBorder="1" applyAlignment="1" applyProtection="1">
      <alignment horizontal="center"/>
      <protection locked="0"/>
    </xf>
    <xf numFmtId="0" fontId="26" fillId="8" borderId="3" xfId="0" applyFont="1" applyFill="1" applyBorder="1" applyAlignment="1" applyProtection="1">
      <alignment horizontal="center"/>
      <protection locked="0"/>
    </xf>
    <xf numFmtId="0" fontId="10" fillId="8" borderId="5" xfId="0" applyFont="1" applyFill="1" applyBorder="1" applyAlignment="1" applyProtection="1">
      <alignment horizontal="center" wrapText="1"/>
      <protection locked="0"/>
    </xf>
    <xf numFmtId="0" fontId="10" fillId="8" borderId="11" xfId="0" applyFont="1" applyFill="1" applyBorder="1" applyAlignment="1" applyProtection="1">
      <alignment horizontal="center" wrapText="1"/>
      <protection locked="0"/>
    </xf>
    <xf numFmtId="0" fontId="9" fillId="11" borderId="4"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0" fillId="11" borderId="2" xfId="0" applyFont="1" applyFill="1" applyBorder="1" applyAlignment="1" applyProtection="1">
      <alignment horizontal="left" wrapText="1"/>
      <protection locked="0"/>
    </xf>
    <xf numFmtId="0" fontId="10" fillId="8" borderId="12" xfId="0" applyFont="1" applyFill="1" applyBorder="1" applyAlignment="1" applyProtection="1">
      <alignment wrapText="1"/>
      <protection locked="0"/>
    </xf>
    <xf numFmtId="0" fontId="10" fillId="8" borderId="0" xfId="0" applyFont="1" applyFill="1" applyAlignment="1" applyProtection="1">
      <alignment wrapText="1"/>
      <protection locked="0"/>
    </xf>
    <xf numFmtId="0" fontId="23" fillId="10" borderId="4" xfId="0" applyFont="1" applyFill="1" applyBorder="1"/>
    <xf numFmtId="0" fontId="23" fillId="10" borderId="8" xfId="0" applyFont="1" applyFill="1" applyBorder="1"/>
    <xf numFmtId="0" fontId="23" fillId="10" borderId="3" xfId="0" applyFont="1" applyFill="1" applyBorder="1"/>
    <xf numFmtId="0" fontId="12" fillId="8" borderId="27" xfId="0" applyFont="1" applyFill="1" applyBorder="1" applyAlignment="1" applyProtection="1">
      <alignment horizontal="center" wrapText="1"/>
      <protection locked="0"/>
    </xf>
    <xf numFmtId="0" fontId="12" fillId="8" borderId="28" xfId="0" applyFont="1" applyFill="1" applyBorder="1" applyAlignment="1" applyProtection="1">
      <alignment horizontal="center" wrapText="1"/>
      <protection locked="0"/>
    </xf>
    <xf numFmtId="0" fontId="12" fillId="8" borderId="29" xfId="0" applyFont="1" applyFill="1" applyBorder="1" applyAlignment="1" applyProtection="1">
      <alignment horizontal="center" wrapText="1"/>
      <protection locked="0"/>
    </xf>
    <xf numFmtId="0" fontId="0" fillId="0" borderId="16" xfId="0" applyBorder="1"/>
    <xf numFmtId="0" fontId="0" fillId="0" borderId="17" xfId="0" applyBorder="1"/>
    <xf numFmtId="0" fontId="0" fillId="0" borderId="18" xfId="0" applyBorder="1"/>
    <xf numFmtId="0" fontId="26" fillId="8" borderId="8" xfId="0" applyFont="1" applyFill="1" applyBorder="1" applyAlignment="1">
      <alignment horizontal="center" vertical="center"/>
    </xf>
    <xf numFmtId="164" fontId="4" fillId="10" borderId="22" xfId="0" applyNumberFormat="1" applyFont="1" applyFill="1" applyBorder="1" applyAlignment="1">
      <alignment horizontal="center" vertical="center" wrapText="1"/>
    </xf>
    <xf numFmtId="164" fontId="4" fillId="10" borderId="10" xfId="0" applyNumberFormat="1" applyFont="1" applyFill="1" applyBorder="1" applyAlignment="1">
      <alignment horizontal="center" vertical="center" wrapText="1"/>
    </xf>
    <xf numFmtId="0" fontId="26" fillId="8" borderId="21" xfId="0" applyFont="1" applyFill="1" applyBorder="1" applyAlignment="1" applyProtection="1">
      <alignment horizontal="center" wrapText="1"/>
      <protection locked="0"/>
    </xf>
    <xf numFmtId="0" fontId="12" fillId="10" borderId="23" xfId="0" applyFont="1" applyFill="1" applyBorder="1" applyAlignment="1" applyProtection="1">
      <alignment horizontal="center" vertical="center" wrapText="1"/>
      <protection locked="0"/>
    </xf>
    <xf numFmtId="0" fontId="12" fillId="10" borderId="24" xfId="0" applyFont="1" applyFill="1" applyBorder="1" applyAlignment="1" applyProtection="1">
      <alignment horizontal="center" vertical="center" wrapText="1"/>
      <protection locked="0"/>
    </xf>
    <xf numFmtId="0" fontId="12" fillId="10" borderId="25" xfId="0" applyFont="1" applyFill="1" applyBorder="1" applyAlignment="1" applyProtection="1">
      <alignment horizontal="center" vertical="center" wrapText="1"/>
      <protection locked="0"/>
    </xf>
    <xf numFmtId="0" fontId="4" fillId="10" borderId="26"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10" xfId="0" applyFont="1" applyFill="1" applyBorder="1" applyAlignment="1">
      <alignment horizontal="center" vertical="center" wrapText="1"/>
    </xf>
  </cellXfs>
  <cellStyles count="2">
    <cellStyle name="Normal" xfId="0" builtinId="0"/>
    <cellStyle name="Standard 6" xfId="1" xr:uid="{5C8B09FD-58A8-409E-9F0D-78E2ADC5F423}"/>
  </cellStyles>
  <dxfs count="0"/>
  <tableStyles count="0" defaultTableStyle="TableStyleMedium2" defaultPivotStyle="PivotStyleLight16"/>
  <colors>
    <mruColors>
      <color rgb="FFE5FFF3"/>
      <color rgb="FFA7FFD7"/>
      <color rgb="FFC9FFE7"/>
      <color rgb="FFCDFFE8"/>
      <color rgb="FFD9FFEE"/>
      <color rgb="FFC5FFE5"/>
      <color rgb="FFD5FFEC"/>
      <color rgb="FF00854A"/>
      <color rgb="FF29FFA3"/>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Y$1" lockText="1" noThreeD="1"/>
</file>

<file path=xl/ctrlProps/ctrlProp10.xml><?xml version="1.0" encoding="utf-8"?>
<formControlPr xmlns="http://schemas.microsoft.com/office/spreadsheetml/2009/9/main" objectType="CheckBox" fmlaLink="Y11" lockText="1" noThreeD="1"/>
</file>

<file path=xl/ctrlProps/ctrlProp11.xml><?xml version="1.0" encoding="utf-8"?>
<formControlPr xmlns="http://schemas.microsoft.com/office/spreadsheetml/2009/9/main" objectType="CheckBox" fmlaLink="Y13" lockText="1" noThreeD="1"/>
</file>

<file path=xl/ctrlProps/ctrlProp12.xml><?xml version="1.0" encoding="utf-8"?>
<formControlPr xmlns="http://schemas.microsoft.com/office/spreadsheetml/2009/9/main" objectType="CheckBox" fmlaLink="Y23" lockText="1" noThreeD="1"/>
</file>

<file path=xl/ctrlProps/ctrlProp13.xml><?xml version="1.0" encoding="utf-8"?>
<formControlPr xmlns="http://schemas.microsoft.com/office/spreadsheetml/2009/9/main" objectType="CheckBox" fmlaLink="Y24" lockText="1" noThreeD="1"/>
</file>

<file path=xl/ctrlProps/ctrlProp14.xml><?xml version="1.0" encoding="utf-8"?>
<formControlPr xmlns="http://schemas.microsoft.com/office/spreadsheetml/2009/9/main" objectType="CheckBox" fmlaLink="Y25" lockText="1" noThreeD="1"/>
</file>

<file path=xl/ctrlProps/ctrlProp15.xml><?xml version="1.0" encoding="utf-8"?>
<formControlPr xmlns="http://schemas.microsoft.com/office/spreadsheetml/2009/9/main" objectType="CheckBox" fmlaLink="Y26" lockText="1" noThreeD="1"/>
</file>

<file path=xl/ctrlProps/ctrlProp16.xml><?xml version="1.0" encoding="utf-8"?>
<formControlPr xmlns="http://schemas.microsoft.com/office/spreadsheetml/2009/9/main" objectType="CheckBox" fmlaLink="Y31" lockText="1" noThreeD="1"/>
</file>

<file path=xl/ctrlProps/ctrlProp17.xml><?xml version="1.0" encoding="utf-8"?>
<formControlPr xmlns="http://schemas.microsoft.com/office/spreadsheetml/2009/9/main" objectType="CheckBox" fmlaLink="Y19" lockText="1" noThreeD="1"/>
</file>

<file path=xl/ctrlProps/ctrlProp18.xml><?xml version="1.0" encoding="utf-8"?>
<formControlPr xmlns="http://schemas.microsoft.com/office/spreadsheetml/2009/9/main" objectType="CheckBox" fmlaLink="Y20" lockText="1" noThreeD="1"/>
</file>

<file path=xl/ctrlProps/ctrlProp19.xml><?xml version="1.0" encoding="utf-8"?>
<formControlPr xmlns="http://schemas.microsoft.com/office/spreadsheetml/2009/9/main" objectType="CheckBox" fmlaLink="Y14" lockText="1" noThreeD="1"/>
</file>

<file path=xl/ctrlProps/ctrlProp2.xml><?xml version="1.0" encoding="utf-8"?>
<formControlPr xmlns="http://schemas.microsoft.com/office/spreadsheetml/2009/9/main" objectType="CheckBox" fmlaLink="$Y$2" lockText="1" noThreeD="1"/>
</file>

<file path=xl/ctrlProps/ctrlProp20.xml><?xml version="1.0" encoding="utf-8"?>
<formControlPr xmlns="http://schemas.microsoft.com/office/spreadsheetml/2009/9/main" objectType="CheckBox" fmlaLink="Y15" lockText="1" noThreeD="1"/>
</file>

<file path=xl/ctrlProps/ctrlProp21.xml><?xml version="1.0" encoding="utf-8"?>
<formControlPr xmlns="http://schemas.microsoft.com/office/spreadsheetml/2009/9/main" objectType="CheckBox" fmlaLink="Y16" lockText="1" noThreeD="1"/>
</file>

<file path=xl/ctrlProps/ctrlProp22.xml><?xml version="1.0" encoding="utf-8"?>
<formControlPr xmlns="http://schemas.microsoft.com/office/spreadsheetml/2009/9/main" objectType="CheckBox" fmlaLink="Y18" lockText="1" noThreeD="1"/>
</file>

<file path=xl/ctrlProps/ctrlProp23.xml><?xml version="1.0" encoding="utf-8"?>
<formControlPr xmlns="http://schemas.microsoft.com/office/spreadsheetml/2009/9/main" objectType="CheckBox" fmlaLink="Y21" lockText="1" noThreeD="1"/>
</file>

<file path=xl/ctrlProps/ctrlProp24.xml><?xml version="1.0" encoding="utf-8"?>
<formControlPr xmlns="http://schemas.microsoft.com/office/spreadsheetml/2009/9/main" objectType="CheckBox" fmlaLink="Y22" lockText="1" noThreeD="1"/>
</file>

<file path=xl/ctrlProps/ctrlProp25.xml><?xml version="1.0" encoding="utf-8"?>
<formControlPr xmlns="http://schemas.microsoft.com/office/spreadsheetml/2009/9/main" objectType="CheckBox" fmlaLink="Y27" lockText="1" noThreeD="1"/>
</file>

<file path=xl/ctrlProps/ctrlProp26.xml><?xml version="1.0" encoding="utf-8"?>
<formControlPr xmlns="http://schemas.microsoft.com/office/spreadsheetml/2009/9/main" objectType="CheckBox" fmlaLink="Y28" lockText="1" noThreeD="1"/>
</file>

<file path=xl/ctrlProps/ctrlProp27.xml><?xml version="1.0" encoding="utf-8"?>
<formControlPr xmlns="http://schemas.microsoft.com/office/spreadsheetml/2009/9/main" objectType="CheckBox" fmlaLink="Y29" lockText="1" noThreeD="1"/>
</file>

<file path=xl/ctrlProps/ctrlProp28.xml><?xml version="1.0" encoding="utf-8"?>
<formControlPr xmlns="http://schemas.microsoft.com/office/spreadsheetml/2009/9/main" objectType="CheckBox" fmlaLink="Y30" lockText="1" noThreeD="1"/>
</file>

<file path=xl/ctrlProps/ctrlProp29.xml><?xml version="1.0" encoding="utf-8"?>
<formControlPr xmlns="http://schemas.microsoft.com/office/spreadsheetml/2009/9/main" objectType="CheckBox" fmlaLink="Y8" lockText="1" noThreeD="1"/>
</file>

<file path=xl/ctrlProps/ctrlProp3.xml><?xml version="1.0" encoding="utf-8"?>
<formControlPr xmlns="http://schemas.microsoft.com/office/spreadsheetml/2009/9/main" objectType="CheckBox" fmlaLink="$Y$3" lockText="1" noThreeD="1"/>
</file>

<file path=xl/ctrlProps/ctrlProp30.xml><?xml version="1.0" encoding="utf-8"?>
<formControlPr xmlns="http://schemas.microsoft.com/office/spreadsheetml/2009/9/main" objectType="CheckBox" fmlaLink="Y12" lockText="1" noThreeD="1"/>
</file>

<file path=xl/ctrlProps/ctrlProp31.xml><?xml version="1.0" encoding="utf-8"?>
<formControlPr xmlns="http://schemas.microsoft.com/office/spreadsheetml/2009/9/main" objectType="CheckBox" fmlaLink="Y17" lockText="1" noThreeD="1"/>
</file>

<file path=xl/ctrlProps/ctrlProp32.xml><?xml version="1.0" encoding="utf-8"?>
<formControlPr xmlns="http://schemas.microsoft.com/office/spreadsheetml/2009/9/main" objectType="CheckBox" fmlaLink="V7" lockText="1" noThreeD="1"/>
</file>

<file path=xl/ctrlProps/ctrlProp33.xml><?xml version="1.0" encoding="utf-8"?>
<formControlPr xmlns="http://schemas.microsoft.com/office/spreadsheetml/2009/9/main" objectType="CheckBox" fmlaLink="$V$1" lockText="1" noThreeD="1"/>
</file>

<file path=xl/ctrlProps/ctrlProp34.xml><?xml version="1.0" encoding="utf-8"?>
<formControlPr xmlns="http://schemas.microsoft.com/office/spreadsheetml/2009/9/main" objectType="CheckBox" fmlaLink="$V$2" lockText="1" noThreeD="1"/>
</file>

<file path=xl/ctrlProps/ctrlProp35.xml><?xml version="1.0" encoding="utf-8"?>
<formControlPr xmlns="http://schemas.microsoft.com/office/spreadsheetml/2009/9/main" objectType="CheckBox" fmlaLink="$V$3" lockText="1" noThreeD="1"/>
</file>

<file path=xl/ctrlProps/ctrlProp36.xml><?xml version="1.0" encoding="utf-8"?>
<formControlPr xmlns="http://schemas.microsoft.com/office/spreadsheetml/2009/9/main" objectType="CheckBox" fmlaLink="$V$4" lockText="1" noThreeD="1"/>
</file>

<file path=xl/ctrlProps/ctrlProp37.xml><?xml version="1.0" encoding="utf-8"?>
<formControlPr xmlns="http://schemas.microsoft.com/office/spreadsheetml/2009/9/main" objectType="CheckBox" fmlaLink="$V$6" lockText="1" noThreeD="1"/>
</file>

<file path=xl/ctrlProps/ctrlProp38.xml><?xml version="1.0" encoding="utf-8"?>
<formControlPr xmlns="http://schemas.microsoft.com/office/spreadsheetml/2009/9/main" objectType="CheckBox" fmlaLink="$V$5" lockText="1" noThreeD="1"/>
</file>

<file path=xl/ctrlProps/ctrlProp39.xml><?xml version="1.0" encoding="utf-8"?>
<formControlPr xmlns="http://schemas.microsoft.com/office/spreadsheetml/2009/9/main" objectType="CheckBox" fmlaLink="V8" lockText="1" noThreeD="1"/>
</file>

<file path=xl/ctrlProps/ctrlProp4.xml><?xml version="1.0" encoding="utf-8"?>
<formControlPr xmlns="http://schemas.microsoft.com/office/spreadsheetml/2009/9/main" objectType="CheckBox" fmlaLink="$Y$4" lockText="1" noThreeD="1"/>
</file>

<file path=xl/ctrlProps/ctrlProp40.xml><?xml version="1.0" encoding="utf-8"?>
<formControlPr xmlns="http://schemas.microsoft.com/office/spreadsheetml/2009/9/main" objectType="CheckBox" fmlaLink="V9" lockText="1" noThreeD="1"/>
</file>

<file path=xl/ctrlProps/ctrlProp41.xml><?xml version="1.0" encoding="utf-8"?>
<formControlPr xmlns="http://schemas.microsoft.com/office/spreadsheetml/2009/9/main" objectType="CheckBox" fmlaLink="V10" lockText="1" noThreeD="1"/>
</file>

<file path=xl/ctrlProps/ctrlProp42.xml><?xml version="1.0" encoding="utf-8"?>
<formControlPr xmlns="http://schemas.microsoft.com/office/spreadsheetml/2009/9/main" objectType="CheckBox" fmlaLink="V11" lockText="1" noThreeD="1"/>
</file>

<file path=xl/ctrlProps/ctrlProp43.xml><?xml version="1.0" encoding="utf-8"?>
<formControlPr xmlns="http://schemas.microsoft.com/office/spreadsheetml/2009/9/main" objectType="CheckBox" fmlaLink="V12" lockText="1" noThreeD="1"/>
</file>

<file path=xl/ctrlProps/ctrlProp44.xml><?xml version="1.0" encoding="utf-8"?>
<formControlPr xmlns="http://schemas.microsoft.com/office/spreadsheetml/2009/9/main" objectType="CheckBox" fmlaLink="V15" lockText="1" noThreeD="1"/>
</file>

<file path=xl/ctrlProps/ctrlProp45.xml><?xml version="1.0" encoding="utf-8"?>
<formControlPr xmlns="http://schemas.microsoft.com/office/spreadsheetml/2009/9/main" objectType="CheckBox" fmlaLink="V16" lockText="1" noThreeD="1"/>
</file>

<file path=xl/ctrlProps/ctrlProp46.xml><?xml version="1.0" encoding="utf-8"?>
<formControlPr xmlns="http://schemas.microsoft.com/office/spreadsheetml/2009/9/main" objectType="CheckBox" fmlaLink="V17" lockText="1" noThreeD="1"/>
</file>

<file path=xl/ctrlProps/ctrlProp47.xml><?xml version="1.0" encoding="utf-8"?>
<formControlPr xmlns="http://schemas.microsoft.com/office/spreadsheetml/2009/9/main" objectType="CheckBox" fmlaLink="V18" lockText="1" noThreeD="1"/>
</file>

<file path=xl/ctrlProps/ctrlProp48.xml><?xml version="1.0" encoding="utf-8"?>
<formControlPr xmlns="http://schemas.microsoft.com/office/spreadsheetml/2009/9/main" objectType="CheckBox" fmlaLink="V19" lockText="1" noThreeD="1"/>
</file>

<file path=xl/ctrlProps/ctrlProp49.xml><?xml version="1.0" encoding="utf-8"?>
<formControlPr xmlns="http://schemas.microsoft.com/office/spreadsheetml/2009/9/main" objectType="CheckBox" fmlaLink="V20" lockText="1" noThreeD="1"/>
</file>

<file path=xl/ctrlProps/ctrlProp5.xml><?xml version="1.0" encoding="utf-8"?>
<formControlPr xmlns="http://schemas.microsoft.com/office/spreadsheetml/2009/9/main" objectType="CheckBox" fmlaLink="$Y$5" noThreeD="1"/>
</file>

<file path=xl/ctrlProps/ctrlProp6.xml><?xml version="1.0" encoding="utf-8"?>
<formControlPr xmlns="http://schemas.microsoft.com/office/spreadsheetml/2009/9/main" objectType="CheckBox" fmlaLink="Y6" lockText="1" noThreeD="1"/>
</file>

<file path=xl/ctrlProps/ctrlProp7.xml><?xml version="1.0" encoding="utf-8"?>
<formControlPr xmlns="http://schemas.microsoft.com/office/spreadsheetml/2009/9/main" objectType="CheckBox" fmlaLink="Y7" lockText="1" noThreeD="1"/>
</file>

<file path=xl/ctrlProps/ctrlProp8.xml><?xml version="1.0" encoding="utf-8"?>
<formControlPr xmlns="http://schemas.microsoft.com/office/spreadsheetml/2009/9/main" objectType="CheckBox" fmlaLink="Y9" lockText="1" noThreeD="1"/>
</file>

<file path=xl/ctrlProps/ctrlProp9.xml><?xml version="1.0" encoding="utf-8"?>
<formControlPr xmlns="http://schemas.microsoft.com/office/spreadsheetml/2009/9/main" objectType="CheckBox" fmlaLink="Y1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hffa-research.com/projects-publications/protecting-agricultural-soils-for-food-security-support-for-climate-change-adaptation-monitoring-and-evaluation-within-giz-project-prosoil/" TargetMode="External"/><Relationship Id="rId1" Type="http://schemas.openxmlformats.org/officeDocument/2006/relationships/hyperlink" Target="https://www.giz.de/en/worldwide/32181.html" TargetMode="External"/><Relationship Id="rId5" Type="http://schemas.openxmlformats.org/officeDocument/2006/relationships/image" Target="../media/image3.gif"/><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333199</xdr:colOff>
      <xdr:row>6</xdr:row>
      <xdr:rowOff>8906</xdr:rowOff>
    </xdr:from>
    <xdr:to>
      <xdr:col>16</xdr:col>
      <xdr:colOff>142875</xdr:colOff>
      <xdr:row>38</xdr:row>
      <xdr:rowOff>35720</xdr:rowOff>
    </xdr:to>
    <xdr:sp macro="" textlink="">
      <xdr:nvSpPr>
        <xdr:cNvPr id="858" name="Textfeld 1">
          <a:extLst>
            <a:ext uri="{FF2B5EF4-FFF2-40B4-BE49-F238E27FC236}">
              <a16:creationId xmlns:a16="http://schemas.microsoft.com/office/drawing/2014/main" id="{00000000-0008-0000-0000-00005A030000}"/>
            </a:ext>
          </a:extLst>
        </xdr:cNvPr>
        <xdr:cNvSpPr txBox="1"/>
      </xdr:nvSpPr>
      <xdr:spPr>
        <a:xfrm>
          <a:off x="333199" y="1151906"/>
          <a:ext cx="11787364" cy="6122814"/>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1400" b="1" u="sng">
            <a:solidFill>
              <a:schemeClr val="dk1"/>
            </a:solidFill>
            <a:effectLst/>
            <a:latin typeface="Rotis Sans Serif Pro" panose="020B0503030202020304" pitchFamily="34" charset="0"/>
            <a:ea typeface="+mn-ea"/>
            <a:cs typeface="+mn-cs"/>
          </a:endParaRPr>
        </a:p>
        <a:p>
          <a:pPr algn="ctr"/>
          <a:r>
            <a:rPr lang="en-GB" sz="1400" b="1" u="sng">
              <a:solidFill>
                <a:schemeClr val="dk1"/>
              </a:solidFill>
              <a:effectLst/>
              <a:latin typeface="Rotis Sans Serif Pro" panose="020B0503030202020304" pitchFamily="34" charset="0"/>
              <a:ea typeface="+mn-ea"/>
              <a:cs typeface="+mn-cs"/>
            </a:rPr>
            <a:t>Assessing the</a:t>
          </a:r>
          <a:r>
            <a:rPr lang="en-GB" sz="1400" b="1" u="sng" baseline="0">
              <a:solidFill>
                <a:schemeClr val="dk1"/>
              </a:solidFill>
              <a:effectLst/>
              <a:latin typeface="Rotis Sans Serif Pro" panose="020B0503030202020304" pitchFamily="34" charset="0"/>
              <a:ea typeface="+mn-ea"/>
              <a:cs typeface="+mn-cs"/>
            </a:rPr>
            <a:t> Adaptation Relevance of Soil Protection and Rehabilitation</a:t>
          </a:r>
        </a:p>
        <a:p>
          <a:pPr algn="ctr"/>
          <a:r>
            <a:rPr lang="en-GB" sz="1400" b="1" u="sng">
              <a:solidFill>
                <a:schemeClr val="dk1"/>
              </a:solidFill>
              <a:effectLst/>
              <a:latin typeface="Rotis Sans Serif Pro" panose="020B0503030202020304" pitchFamily="34" charset="0"/>
              <a:ea typeface="+mn-ea"/>
              <a:cs typeface="+mn-cs"/>
            </a:rPr>
            <a:t>A</a:t>
          </a:r>
          <a:r>
            <a:rPr lang="en-GB" sz="1400" b="1" u="sng" baseline="0">
              <a:solidFill>
                <a:schemeClr val="dk1"/>
              </a:solidFill>
              <a:effectLst/>
              <a:latin typeface="Rotis Sans Serif Pro" panose="020B0503030202020304" pitchFamily="34" charset="0"/>
              <a:ea typeface="+mn-ea"/>
              <a:cs typeface="+mn-cs"/>
            </a:rPr>
            <a:t> Participatory Assessment Tool</a:t>
          </a:r>
          <a:endParaRPr lang="en-GB" sz="1400" b="1" u="sng">
            <a:solidFill>
              <a:schemeClr val="dk1"/>
            </a:solidFill>
            <a:effectLst/>
            <a:latin typeface="Rotis Sans Serif Pro" panose="020B0503030202020304" pitchFamily="34" charset="0"/>
            <a:ea typeface="+mn-ea"/>
            <a:cs typeface="+mn-cs"/>
          </a:endParaRPr>
        </a:p>
        <a:p>
          <a:pPr algn="just"/>
          <a:endParaRPr lang="en-GB" sz="1000">
            <a:solidFill>
              <a:schemeClr val="dk1"/>
            </a:solidFill>
            <a:effectLst/>
            <a:latin typeface="Rotis Sans Serif Pro" panose="020B0503030202020304" pitchFamily="34" charset="0"/>
            <a:ea typeface="+mn-ea"/>
            <a:cs typeface="+mn-cs"/>
          </a:endParaRPr>
        </a:p>
        <a:p>
          <a:pPr algn="just"/>
          <a:r>
            <a:rPr lang="en-GB" sz="1050" b="1" u="sng" baseline="0">
              <a:solidFill>
                <a:schemeClr val="dk1"/>
              </a:solidFill>
              <a:effectLst/>
              <a:latin typeface="Rotis Sans Serif Pro" panose="020B0503030202020304" pitchFamily="34" charset="0"/>
              <a:ea typeface="+mn-ea"/>
              <a:cs typeface="+mn-cs"/>
            </a:rPr>
            <a:t>BACKGROUND</a:t>
          </a:r>
        </a:p>
        <a:p>
          <a:pPr algn="just"/>
          <a:r>
            <a:rPr lang="en-GB" sz="1050" i="0">
              <a:solidFill>
                <a:schemeClr val="dk1"/>
              </a:solidFill>
              <a:effectLst/>
              <a:latin typeface="Rotis Sans Serif Pro" panose="020B0503030202020304" pitchFamily="34" charset="0"/>
              <a:ea typeface="+mn-ea"/>
              <a:cs typeface="+mn-cs"/>
            </a:rPr>
            <a:t>This</a:t>
          </a:r>
          <a:r>
            <a:rPr lang="en-GB" sz="1050" i="0" baseline="0">
              <a:solidFill>
                <a:schemeClr val="dk1"/>
              </a:solidFill>
              <a:effectLst/>
              <a:latin typeface="Rotis Sans Serif Pro" panose="020B0503030202020304" pitchFamily="34" charset="0"/>
              <a:ea typeface="+mn-ea"/>
              <a:cs typeface="+mn-cs"/>
            </a:rPr>
            <a:t> tool was devleped as part of the climate</a:t>
          </a:r>
          <a:r>
            <a:rPr lang="en-GB" sz="1050" i="0">
              <a:solidFill>
                <a:schemeClr val="dk1"/>
              </a:solidFill>
              <a:effectLst/>
              <a:latin typeface="Rotis Sans Serif Pro" panose="020B0503030202020304" pitchFamily="34" charset="0"/>
              <a:ea typeface="+mn-ea"/>
              <a:cs typeface="+mn-cs"/>
            </a:rPr>
            <a:t> </a:t>
          </a:r>
          <a:r>
            <a:rPr lang="en-GB" sz="1050" b="0" i="0" u="none">
              <a:solidFill>
                <a:schemeClr val="dk1"/>
              </a:solidFill>
              <a:effectLst/>
              <a:latin typeface="Rotis Sans Serif Pro" panose="020B0503030202020304" pitchFamily="34" charset="0"/>
              <a:ea typeface="+mn-ea"/>
              <a:cs typeface="+mn-cs"/>
            </a:rPr>
            <a:t>monitoring</a:t>
          </a:r>
          <a:r>
            <a:rPr lang="en-GB" sz="1050" b="0" i="0" u="none" baseline="0">
              <a:solidFill>
                <a:schemeClr val="dk1"/>
              </a:solidFill>
              <a:effectLst/>
              <a:latin typeface="Rotis Sans Serif Pro" panose="020B0503030202020304" pitchFamily="34" charset="0"/>
              <a:ea typeface="+mn-ea"/>
              <a:cs typeface="+mn-cs"/>
            </a:rPr>
            <a:t> for the GIZ Global Programme Soil Protection and Rehabilitation for Food Security (ProSoil)</a:t>
          </a:r>
          <a:r>
            <a:rPr lang="en-GB" sz="1050" b="0" i="1" u="none" baseline="0">
              <a:solidFill>
                <a:schemeClr val="dk1"/>
              </a:solidFill>
              <a:effectLst/>
              <a:latin typeface="Rotis Sans Serif Pro" panose="020B0503030202020304" pitchFamily="34" charset="0"/>
              <a:ea typeface="+mn-ea"/>
              <a:cs typeface="+mn-cs"/>
            </a:rPr>
            <a:t>. </a:t>
          </a:r>
          <a:r>
            <a:rPr lang="en-GB" sz="1050">
              <a:solidFill>
                <a:schemeClr val="dk1"/>
              </a:solidFill>
              <a:effectLst/>
              <a:latin typeface="Rotis Sans Serif Pro" panose="020B0503030202020304" pitchFamily="34" charset="0"/>
              <a:ea typeface="+mn-ea"/>
              <a:cs typeface="+mn-cs"/>
            </a:rPr>
            <a:t>The climate</a:t>
          </a:r>
          <a:r>
            <a:rPr lang="en-GB" sz="1050" baseline="0">
              <a:solidFill>
                <a:schemeClr val="dk1"/>
              </a:solidFill>
              <a:effectLst/>
              <a:latin typeface="Rotis Sans Serif Pro" panose="020B0503030202020304" pitchFamily="34" charset="0"/>
              <a:ea typeface="+mn-ea"/>
              <a:cs typeface="+mn-cs"/>
            </a:rPr>
            <a:t> monitoring</a:t>
          </a:r>
          <a:r>
            <a:rPr lang="en-GB" sz="1050" b="0" i="1" u="none" baseline="0">
              <a:solidFill>
                <a:schemeClr val="dk1"/>
              </a:solidFill>
              <a:effectLst/>
              <a:latin typeface="Rotis Sans Serif Pro" panose="020B0503030202020304" pitchFamily="34" charset="0"/>
              <a:ea typeface="+mn-ea"/>
              <a:cs typeface="+mn-cs"/>
            </a:rPr>
            <a:t> </a:t>
          </a:r>
          <a:r>
            <a:rPr lang="en-GB" sz="1050">
              <a:solidFill>
                <a:schemeClr val="dk1"/>
              </a:solidFill>
              <a:effectLst/>
              <a:latin typeface="Rotis Sans Serif Pro" panose="020B0503030202020304" pitchFamily="34" charset="0"/>
              <a:ea typeface="+mn-ea"/>
              <a:cs typeface="+mn-cs"/>
            </a:rPr>
            <a:t>assesses the </a:t>
          </a:r>
          <a:r>
            <a:rPr lang="en-GB" sz="1050" b="1" u="sng">
              <a:solidFill>
                <a:schemeClr val="dk1"/>
              </a:solidFill>
              <a:effectLst/>
              <a:latin typeface="Rotis Sans Serif Pro" panose="020B0503030202020304" pitchFamily="34" charset="0"/>
              <a:ea typeface="+mn-ea"/>
              <a:cs typeface="+mn-cs"/>
            </a:rPr>
            <a:t>climate adaptation and mitigation relevance </a:t>
          </a:r>
          <a:r>
            <a:rPr lang="en-GB" sz="1050">
              <a:solidFill>
                <a:schemeClr val="dk1"/>
              </a:solidFill>
              <a:effectLst/>
              <a:latin typeface="Rotis Sans Serif Pro" panose="020B0503030202020304" pitchFamily="34" charset="0"/>
              <a:ea typeface="+mn-ea"/>
              <a:cs typeface="+mn-cs"/>
            </a:rPr>
            <a:t>of</a:t>
          </a:r>
          <a:r>
            <a:rPr lang="en-GB" sz="1050" baseline="0">
              <a:solidFill>
                <a:schemeClr val="dk1"/>
              </a:solidFill>
              <a:effectLst/>
              <a:latin typeface="Rotis Sans Serif Pro" panose="020B0503030202020304" pitchFamily="34" charset="0"/>
              <a:ea typeface="+mn-ea"/>
              <a:cs typeface="+mn-cs"/>
            </a:rPr>
            <a:t> </a:t>
          </a:r>
          <a:r>
            <a:rPr lang="en-US" sz="1050">
              <a:latin typeface="Rotis Sans Serif Pro" panose="020B0503030202020304" pitchFamily="34" charset="0"/>
            </a:rPr>
            <a:t>soil protection and rehabilitation</a:t>
          </a:r>
          <a:r>
            <a:rPr lang="en-GB" sz="1050">
              <a:solidFill>
                <a:schemeClr val="dk1"/>
              </a:solidFill>
              <a:effectLst/>
              <a:latin typeface="Rotis Sans Serif Pro" panose="020B0503030202020304" pitchFamily="34" charset="0"/>
              <a:ea typeface="+mn-ea"/>
              <a:cs typeface="+mn-cs"/>
            </a:rPr>
            <a:t> technologies carried out within the project.</a:t>
          </a:r>
          <a:r>
            <a:rPr lang="en-GB" sz="1050" baseline="0">
              <a:solidFill>
                <a:schemeClr val="dk1"/>
              </a:solidFill>
              <a:effectLst/>
              <a:latin typeface="Rotis Sans Serif Pro" panose="020B0503030202020304" pitchFamily="34" charset="0"/>
              <a:ea typeface="+mn-ea"/>
              <a:cs typeface="+mn-cs"/>
            </a:rPr>
            <a:t> The climate monitoring is split in two parts: adaptation and mitigation. This MS </a:t>
          </a:r>
          <a:r>
            <a:rPr lang="en-GB" sz="1050" b="0" i="0" baseline="0">
              <a:solidFill>
                <a:schemeClr val="dk1"/>
              </a:solidFill>
              <a:effectLst/>
              <a:latin typeface="Rotis Sans Serif Pro" panose="020B0503030202020304" pitchFamily="34" charset="0"/>
              <a:ea typeface="+mn-ea"/>
              <a:cs typeface="+mn-cs"/>
            </a:rPr>
            <a:t>Excel document</a:t>
          </a:r>
          <a:r>
            <a:rPr lang="en-GB" sz="1050" baseline="0">
              <a:solidFill>
                <a:schemeClr val="dk1"/>
              </a:solidFill>
              <a:effectLst/>
              <a:latin typeface="Rotis Sans Serif Pro" panose="020B0503030202020304" pitchFamily="34" charset="0"/>
              <a:ea typeface="+mn-ea"/>
              <a:cs typeface="+mn-cs"/>
            </a:rPr>
            <a:t> contains the </a:t>
          </a:r>
          <a:r>
            <a:rPr lang="en-GB" sz="1050" b="1" baseline="0">
              <a:solidFill>
                <a:schemeClr val="dk1"/>
              </a:solidFill>
              <a:effectLst/>
              <a:latin typeface="Rotis Sans Serif Pro" panose="020B0503030202020304" pitchFamily="34" charset="0"/>
              <a:ea typeface="+mn-ea"/>
              <a:cs typeface="+mn-cs"/>
            </a:rPr>
            <a:t>adaptation monitoring tool. </a:t>
          </a:r>
          <a:r>
            <a:rPr lang="en-GB" sz="1050" b="0" baseline="0">
              <a:solidFill>
                <a:schemeClr val="dk1"/>
              </a:solidFill>
              <a:effectLst/>
              <a:latin typeface="Rotis Sans Serif Pro" panose="020B0503030202020304" pitchFamily="34" charset="0"/>
              <a:ea typeface="+mn-ea"/>
              <a:cs typeface="+mn-cs"/>
            </a:rPr>
            <a:t>T</a:t>
          </a:r>
          <a:r>
            <a:rPr lang="en-GB" sz="1050" baseline="0">
              <a:solidFill>
                <a:schemeClr val="dk1"/>
              </a:solidFill>
              <a:effectLst/>
              <a:latin typeface="Rotis Sans Serif Pro" panose="020B0503030202020304" pitchFamily="34" charset="0"/>
              <a:ea typeface="+mn-ea"/>
              <a:cs typeface="+mn-cs"/>
            </a:rPr>
            <a:t>he m</a:t>
          </a:r>
          <a:r>
            <a:rPr lang="en-GB" sz="1050">
              <a:solidFill>
                <a:schemeClr val="dk1"/>
              </a:solidFill>
              <a:effectLst/>
              <a:latin typeface="Rotis Sans Serif Pro" panose="020B0503030202020304" pitchFamily="34" charset="0"/>
              <a:ea typeface="+mn-ea"/>
              <a:cs typeface="+mn-cs"/>
            </a:rPr>
            <a:t>itigation part,</a:t>
          </a:r>
          <a:r>
            <a:rPr lang="en-GB" sz="1050" baseline="0">
              <a:solidFill>
                <a:schemeClr val="dk1"/>
              </a:solidFill>
              <a:effectLst/>
              <a:latin typeface="Rotis Sans Serif Pro" panose="020B0503030202020304" pitchFamily="34" charset="0"/>
              <a:ea typeface="+mn-ea"/>
              <a:cs typeface="+mn-cs"/>
            </a:rPr>
            <a:t> </a:t>
          </a:r>
          <a:r>
            <a:rPr lang="en-GB" sz="1050">
              <a:solidFill>
                <a:schemeClr val="dk1"/>
              </a:solidFill>
              <a:effectLst/>
              <a:latin typeface="Rotis Sans Serif Pro" panose="020B0503030202020304" pitchFamily="34" charset="0"/>
              <a:ea typeface="+mn-ea"/>
              <a:cs typeface="+mn-cs"/>
            </a:rPr>
            <a:t>which monitors the CO</a:t>
          </a:r>
          <a:r>
            <a:rPr lang="en-GB" sz="1050" baseline="-25000">
              <a:solidFill>
                <a:schemeClr val="dk1"/>
              </a:solidFill>
              <a:effectLst/>
              <a:latin typeface="Rotis Sans Serif Pro" panose="020B0503030202020304" pitchFamily="34" charset="0"/>
              <a:ea typeface="+mn-ea"/>
              <a:cs typeface="+mn-cs"/>
            </a:rPr>
            <a:t>2</a:t>
          </a:r>
          <a:r>
            <a:rPr lang="en-GB" sz="1050">
              <a:solidFill>
                <a:schemeClr val="dk1"/>
              </a:solidFill>
              <a:effectLst/>
              <a:latin typeface="Rotis Sans Serif Pro" panose="020B0503030202020304" pitchFamily="34" charset="0"/>
              <a:ea typeface="+mn-ea"/>
              <a:cs typeface="+mn-cs"/>
            </a:rPr>
            <a:t>-sequestering and mitigating effect of the technologies, </a:t>
          </a:r>
          <a:r>
            <a:rPr lang="en-GB" sz="1050" baseline="0">
              <a:solidFill>
                <a:schemeClr val="dk1"/>
              </a:solidFill>
              <a:effectLst/>
              <a:latin typeface="Rotis Sans Serif Pro" panose="020B0503030202020304" pitchFamily="34" charset="0"/>
              <a:ea typeface="+mn-ea"/>
              <a:cs typeface="+mn-cs"/>
            </a:rPr>
            <a:t>is </a:t>
          </a:r>
          <a:r>
            <a:rPr lang="en-GB" sz="1050" b="1" baseline="0">
              <a:solidFill>
                <a:schemeClr val="dk1"/>
              </a:solidFill>
              <a:effectLst/>
              <a:latin typeface="Rotis Sans Serif Pro" panose="020B0503030202020304" pitchFamily="34" charset="0"/>
              <a:ea typeface="+mn-ea"/>
              <a:cs typeface="+mn-cs"/>
            </a:rPr>
            <a:t>not</a:t>
          </a:r>
          <a:r>
            <a:rPr lang="en-GB" sz="1050" baseline="0">
              <a:solidFill>
                <a:schemeClr val="dk1"/>
              </a:solidFill>
              <a:effectLst/>
              <a:latin typeface="Rotis Sans Serif Pro" panose="020B0503030202020304" pitchFamily="34" charset="0"/>
              <a:ea typeface="+mn-ea"/>
              <a:cs typeface="+mn-cs"/>
            </a:rPr>
            <a:t> part of the described assessment. </a:t>
          </a:r>
        </a:p>
        <a:p>
          <a:pPr algn="just"/>
          <a:endParaRPr lang="en-GB" sz="1050" b="1" baseline="0">
            <a:solidFill>
              <a:schemeClr val="dk1"/>
            </a:solidFill>
            <a:effectLst/>
            <a:latin typeface="Rotis Sans Serif Pro" panose="020B0503030202020304" pitchFamily="34" charset="0"/>
            <a:ea typeface="+mn-ea"/>
            <a:cs typeface="+mn-cs"/>
          </a:endParaRPr>
        </a:p>
        <a:p>
          <a:pPr algn="just"/>
          <a:r>
            <a:rPr lang="en-GB" sz="1050" b="1" u="sng" baseline="0">
              <a:solidFill>
                <a:schemeClr val="dk1"/>
              </a:solidFill>
              <a:effectLst/>
              <a:latin typeface="Rotis Sans Serif Pro" panose="020B0503030202020304" pitchFamily="34" charset="0"/>
              <a:ea typeface="+mn-ea"/>
              <a:cs typeface="+mn-cs"/>
            </a:rPr>
            <a:t>WHAT IS IT FOR? </a:t>
          </a:r>
        </a:p>
        <a:p>
          <a:pPr marL="0" marR="0" lvl="0" indent="0" algn="just" defTabSz="914400" eaLnBrk="1" fontAlgn="auto" latinLnBrk="0" hangingPunct="1">
            <a:lnSpc>
              <a:spcPct val="100000"/>
            </a:lnSpc>
            <a:spcBef>
              <a:spcPts val="0"/>
            </a:spcBef>
            <a:spcAft>
              <a:spcPts val="0"/>
            </a:spcAft>
            <a:buClrTx/>
            <a:buSzTx/>
            <a:buFontTx/>
            <a:buNone/>
            <a:tabLst/>
            <a:defRPr/>
          </a:pPr>
          <a:r>
            <a:rPr lang="en-GB" sz="1050">
              <a:solidFill>
                <a:schemeClr val="dk1"/>
              </a:solidFill>
              <a:effectLst/>
              <a:latin typeface="Rotis Sans Serif Pro" panose="020B0503030202020304" pitchFamily="34" charset="0"/>
              <a:ea typeface="+mn-ea"/>
              <a:cs typeface="+mn-cs"/>
            </a:rPr>
            <a:t>The aim of this</a:t>
          </a:r>
          <a:r>
            <a:rPr lang="en-GB" sz="1050" i="1">
              <a:solidFill>
                <a:schemeClr val="dk1"/>
              </a:solidFill>
              <a:effectLst/>
              <a:latin typeface="Rotis Sans Serif Pro" panose="020B0503030202020304" pitchFamily="34" charset="0"/>
              <a:ea typeface="+mn-ea"/>
              <a:cs typeface="+mn-cs"/>
            </a:rPr>
            <a:t> </a:t>
          </a:r>
          <a:r>
            <a:rPr lang="en-GB" sz="1050" i="0">
              <a:solidFill>
                <a:schemeClr val="dk1"/>
              </a:solidFill>
              <a:effectLst/>
              <a:latin typeface="Rotis Sans Serif Pro" panose="020B0503030202020304" pitchFamily="34" charset="0"/>
              <a:ea typeface="+mn-ea"/>
              <a:cs typeface="+mn-cs"/>
            </a:rPr>
            <a:t>adaption</a:t>
          </a:r>
          <a:r>
            <a:rPr lang="en-GB" sz="1050" i="0" baseline="0">
              <a:solidFill>
                <a:schemeClr val="dk1"/>
              </a:solidFill>
              <a:effectLst/>
              <a:latin typeface="Rotis Sans Serif Pro" panose="020B0503030202020304" pitchFamily="34" charset="0"/>
              <a:ea typeface="+mn-ea"/>
              <a:cs typeface="+mn-cs"/>
            </a:rPr>
            <a:t> monitoring t</a:t>
          </a:r>
          <a:r>
            <a:rPr lang="en-GB" sz="1050" i="0">
              <a:solidFill>
                <a:schemeClr val="dk1"/>
              </a:solidFill>
              <a:effectLst/>
              <a:latin typeface="Rotis Sans Serif Pro" panose="020B0503030202020304" pitchFamily="34" charset="0"/>
              <a:ea typeface="+mn-ea"/>
              <a:cs typeface="+mn-cs"/>
            </a:rPr>
            <a:t>ool is </a:t>
          </a:r>
          <a:r>
            <a:rPr lang="en-GB" sz="1050">
              <a:solidFill>
                <a:schemeClr val="dk1"/>
              </a:solidFill>
              <a:effectLst/>
              <a:latin typeface="Rotis Sans Serif Pro" panose="020B0503030202020304" pitchFamily="34" charset="0"/>
              <a:ea typeface="+mn-ea"/>
              <a:cs typeface="+mn-cs"/>
            </a:rPr>
            <a:t>to provide a frame for assessing the</a:t>
          </a:r>
          <a:r>
            <a:rPr lang="en-GB" sz="1050" baseline="0">
              <a:solidFill>
                <a:schemeClr val="dk1"/>
              </a:solidFill>
              <a:effectLst/>
              <a:latin typeface="Rotis Sans Serif Pro" panose="020B0503030202020304" pitchFamily="34" charset="0"/>
              <a:ea typeface="+mn-ea"/>
              <a:cs typeface="+mn-cs"/>
            </a:rPr>
            <a:t> adaptation relevance of </a:t>
          </a:r>
          <a:r>
            <a:rPr lang="en-GB" sz="1050" baseline="0">
              <a:solidFill>
                <a:schemeClr val="accent4">
                  <a:lumMod val="60000"/>
                  <a:lumOff val="40000"/>
                </a:schemeClr>
              </a:solidFill>
              <a:effectLst/>
              <a:latin typeface="Rotis Sans Serif Pro" panose="020B0503030202020304" pitchFamily="34" charset="0"/>
              <a:ea typeface="+mn-ea"/>
              <a:cs typeface="+mn-cs"/>
            </a:rPr>
            <a:t> </a:t>
          </a:r>
          <a:r>
            <a:rPr lang="en-GB" sz="1100" baseline="0">
              <a:solidFill>
                <a:sysClr val="windowText" lastClr="000000"/>
              </a:solidFill>
              <a:effectLst/>
              <a:latin typeface="+mn-lt"/>
              <a:ea typeface="+mn-ea"/>
              <a:cs typeface="+mn-cs"/>
            </a:rPr>
            <a:t>soil protection and rehabilitation technologies</a:t>
          </a:r>
          <a:r>
            <a:rPr lang="en-GB" sz="1050" baseline="0">
              <a:solidFill>
                <a:sysClr val="windowText" lastClr="000000"/>
              </a:solidFill>
              <a:effectLst/>
              <a:latin typeface="Rotis Sans Serif Pro" panose="020B0503030202020304" pitchFamily="34" charset="0"/>
              <a:ea typeface="+mn-ea"/>
              <a:cs typeface="+mn-cs"/>
            </a:rPr>
            <a:t>. This takes into account the technical effectiveness of the technologies as well as their local feasibility. The system contains thus </a:t>
          </a:r>
          <a:r>
            <a:rPr lang="en-GB" sz="1050" baseline="0">
              <a:solidFill>
                <a:schemeClr val="dk1"/>
              </a:solidFill>
              <a:effectLst/>
              <a:latin typeface="Rotis Sans Serif Pro" panose="020B0503030202020304" pitchFamily="34" charset="0"/>
              <a:ea typeface="+mn-ea"/>
              <a:cs typeface="+mn-cs"/>
            </a:rPr>
            <a:t>two parts: The first part is the </a:t>
          </a:r>
          <a:r>
            <a:rPr lang="en-GB" sz="1100" b="1" u="sng" baseline="0">
              <a:solidFill>
                <a:schemeClr val="dk1"/>
              </a:solidFill>
              <a:effectLst/>
              <a:latin typeface="+mn-lt"/>
              <a:ea typeface="+mn-ea"/>
              <a:cs typeface="+mn-cs"/>
            </a:rPr>
            <a:t>Effectiveness Analysis</a:t>
          </a:r>
          <a:r>
            <a:rPr lang="fr-FR" sz="1050" b="0" u="none" baseline="0">
              <a:solidFill>
                <a:schemeClr val="dk1"/>
              </a:solidFill>
              <a:effectLst/>
              <a:latin typeface="+mn-lt"/>
              <a:ea typeface="+mn-ea"/>
              <a:cs typeface="+mn-cs"/>
            </a:rPr>
            <a:t> </a:t>
          </a:r>
          <a:r>
            <a:rPr lang="en-GB" sz="1050" baseline="0">
              <a:solidFill>
                <a:schemeClr val="dk1"/>
              </a:solidFill>
              <a:effectLst/>
              <a:latin typeface="Rotis Sans Serif Pro" panose="020B0503030202020304" pitchFamily="34" charset="0"/>
              <a:ea typeface="+mn-ea"/>
              <a:cs typeface="+mn-cs"/>
            </a:rPr>
            <a:t>and measures the </a:t>
          </a:r>
          <a:r>
            <a:rPr lang="en-GB" sz="1050" b="1" baseline="0">
              <a:solidFill>
                <a:schemeClr val="dk1"/>
              </a:solidFill>
              <a:effectLst/>
              <a:latin typeface="Rotis Sans Serif Pro" panose="020B0503030202020304" pitchFamily="34" charset="0"/>
              <a:ea typeface="+mn-ea"/>
              <a:cs typeface="+mn-cs"/>
            </a:rPr>
            <a:t>adaptation effectiveness of technologies against certain climate risks</a:t>
          </a:r>
          <a:r>
            <a:rPr lang="en-GB" sz="1050" baseline="0">
              <a:solidFill>
                <a:schemeClr val="dk1"/>
              </a:solidFill>
              <a:effectLst/>
              <a:latin typeface="Rotis Sans Serif Pro" panose="020B0503030202020304" pitchFamily="34" charset="0"/>
              <a:ea typeface="+mn-ea"/>
              <a:cs typeface="+mn-cs"/>
            </a:rPr>
            <a:t>. The second part is the </a:t>
          </a:r>
          <a:r>
            <a:rPr lang="en-GB" sz="1050" b="1" u="sng" baseline="0">
              <a:solidFill>
                <a:schemeClr val="dk1"/>
              </a:solidFill>
              <a:effectLst/>
              <a:latin typeface="Rotis Sans Serif Pro" panose="020B0503030202020304" pitchFamily="34" charset="0"/>
              <a:ea typeface="+mn-ea"/>
              <a:cs typeface="+mn-cs"/>
            </a:rPr>
            <a:t>Feasibility Analysis </a:t>
          </a:r>
          <a:r>
            <a:rPr lang="en-GB" sz="1050" baseline="0">
              <a:solidFill>
                <a:schemeClr val="dk1"/>
              </a:solidFill>
              <a:effectLst/>
              <a:latin typeface="Rotis Sans Serif Pro" panose="020B0503030202020304" pitchFamily="34" charset="0"/>
              <a:ea typeface="+mn-ea"/>
              <a:cs typeface="+mn-cs"/>
            </a:rPr>
            <a:t>and assesses the technologies with regard to </a:t>
          </a:r>
          <a:r>
            <a:rPr lang="en-GB" sz="1050" b="1" baseline="0">
              <a:solidFill>
                <a:schemeClr val="dk1"/>
              </a:solidFill>
              <a:effectLst/>
              <a:latin typeface="Rotis Sans Serif Pro" panose="020B0503030202020304" pitchFamily="34" charset="0"/>
              <a:ea typeface="+mn-ea"/>
              <a:cs typeface="+mn-cs"/>
            </a:rPr>
            <a:t>their local feasibility and socio-economic criteria</a:t>
          </a:r>
          <a:r>
            <a:rPr lang="en-GB" sz="1050" baseline="0">
              <a:solidFill>
                <a:schemeClr val="dk1"/>
              </a:solidFill>
              <a:effectLst/>
              <a:latin typeface="Rotis Sans Serif Pro" panose="020B0503030202020304" pitchFamily="34" charset="0"/>
              <a:ea typeface="+mn-ea"/>
              <a:cs typeface="+mn-cs"/>
            </a:rPr>
            <a:t>. Combining the results of both analysis provides a holistic view on the technologies and functions as a base for identifying technologies which are both effective and easily implementetd.</a:t>
          </a:r>
        </a:p>
        <a:p>
          <a:pPr marL="0" marR="0" lvl="0" indent="0" algn="just" defTabSz="914400" eaLnBrk="1" fontAlgn="auto" latinLnBrk="0" hangingPunct="1">
            <a:lnSpc>
              <a:spcPct val="100000"/>
            </a:lnSpc>
            <a:spcBef>
              <a:spcPts val="0"/>
            </a:spcBef>
            <a:spcAft>
              <a:spcPts val="0"/>
            </a:spcAft>
            <a:buClrTx/>
            <a:buSzTx/>
            <a:buFontTx/>
            <a:buNone/>
            <a:tabLst/>
            <a:defRPr/>
          </a:pPr>
          <a:endParaRPr lang="en-GB" sz="1050" baseline="0">
            <a:solidFill>
              <a:schemeClr val="dk1"/>
            </a:solidFill>
            <a:effectLst/>
            <a:latin typeface="Rotis Sans Serif Pro" panose="020B0503030202020304" pitchFamily="34"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GB" sz="1050" baseline="0">
              <a:solidFill>
                <a:schemeClr val="dk1"/>
              </a:solidFill>
              <a:effectLst/>
              <a:latin typeface="Rotis Sans Serif Pro" panose="020B0503030202020304" pitchFamily="34" charset="0"/>
              <a:ea typeface="+mn-ea"/>
              <a:cs typeface="+mn-cs"/>
            </a:rPr>
            <a:t>The aim is to </a:t>
          </a:r>
          <a:r>
            <a:rPr lang="en-GB" sz="1050">
              <a:solidFill>
                <a:schemeClr val="dk1"/>
              </a:solidFill>
              <a:effectLst/>
              <a:latin typeface="Rotis Sans Serif Pro" panose="020B0503030202020304" pitchFamily="34" charset="0"/>
              <a:ea typeface="+mn-ea"/>
              <a:cs typeface="+mn-cs"/>
            </a:rPr>
            <a:t>create a system that is as comprehensive and universally applicable as possible and that can be used to not only </a:t>
          </a:r>
          <a:r>
            <a:rPr lang="en-GB" sz="1050" b="1" u="sng">
              <a:solidFill>
                <a:schemeClr val="dk1"/>
              </a:solidFill>
              <a:effectLst/>
              <a:latin typeface="Rotis Sans Serif Pro" panose="020B0503030202020304" pitchFamily="34" charset="0"/>
              <a:ea typeface="+mn-ea"/>
              <a:cs typeface="+mn-cs"/>
            </a:rPr>
            <a:t>record adaptation options</a:t>
          </a:r>
          <a:r>
            <a:rPr lang="en-GB" sz="1050" b="1" u="sng" baseline="0">
              <a:solidFill>
                <a:schemeClr val="dk1"/>
              </a:solidFill>
              <a:effectLst/>
              <a:latin typeface="Rotis Sans Serif Pro" panose="020B0503030202020304" pitchFamily="34" charset="0"/>
              <a:ea typeface="+mn-ea"/>
              <a:cs typeface="+mn-cs"/>
            </a:rPr>
            <a:t> and their </a:t>
          </a:r>
          <a:r>
            <a:rPr lang="en-GB" sz="1050" b="1" u="sng">
              <a:solidFill>
                <a:schemeClr val="dk1"/>
              </a:solidFill>
              <a:effectLst/>
              <a:latin typeface="Rotis Sans Serif Pro" panose="020B0503030202020304" pitchFamily="34" charset="0"/>
              <a:ea typeface="+mn-ea"/>
              <a:cs typeface="+mn-cs"/>
            </a:rPr>
            <a:t>effects </a:t>
          </a:r>
          <a:r>
            <a:rPr lang="en-GB" sz="1050" b="0" u="none">
              <a:solidFill>
                <a:schemeClr val="dk1"/>
              </a:solidFill>
              <a:effectLst/>
              <a:latin typeface="Rotis Sans Serif Pro" panose="020B0503030202020304" pitchFamily="34" charset="0"/>
              <a:ea typeface="+mn-ea"/>
              <a:cs typeface="+mn-cs"/>
            </a:rPr>
            <a:t>in </a:t>
          </a:r>
          <a:r>
            <a:rPr lang="en-GB" sz="1050" b="0" u="none">
              <a:solidFill>
                <a:sysClr val="windowText" lastClr="000000"/>
              </a:solidFill>
              <a:effectLst/>
              <a:latin typeface="Rotis Sans Serif Pro" panose="020B0503030202020304" pitchFamily="34" charset="0"/>
              <a:ea typeface="+mn-ea"/>
              <a:cs typeface="+mn-cs"/>
            </a:rPr>
            <a:t>different </a:t>
          </a:r>
          <a:r>
            <a:rPr lang="en-GB" sz="1050" b="0" u="none" baseline="0">
              <a:solidFill>
                <a:sysClr val="windowText" lastClr="000000"/>
              </a:solidFill>
              <a:effectLst/>
              <a:latin typeface="Rotis Sans Serif Pro" panose="020B0503030202020304" pitchFamily="34" charset="0"/>
              <a:ea typeface="+mn-ea"/>
              <a:cs typeface="+mn-cs"/>
            </a:rPr>
            <a:t>intervention areas</a:t>
          </a:r>
          <a:r>
            <a:rPr lang="en-GB" sz="1050">
              <a:solidFill>
                <a:sysClr val="windowText" lastClr="000000"/>
              </a:solidFill>
              <a:effectLst/>
              <a:latin typeface="Rotis Sans Serif Pro" panose="020B0503030202020304" pitchFamily="34" charset="0"/>
              <a:ea typeface="+mn-ea"/>
              <a:cs typeface="+mn-cs"/>
            </a:rPr>
            <a:t>, </a:t>
          </a:r>
          <a:r>
            <a:rPr lang="en-GB" sz="1050">
              <a:solidFill>
                <a:schemeClr val="dk1"/>
              </a:solidFill>
              <a:effectLst/>
              <a:latin typeface="Rotis Sans Serif Pro" panose="020B0503030202020304" pitchFamily="34" charset="0"/>
              <a:ea typeface="+mn-ea"/>
              <a:cs typeface="+mn-cs"/>
            </a:rPr>
            <a:t>but also to </a:t>
          </a:r>
          <a:r>
            <a:rPr lang="en-GB" sz="1050" b="1" u="sng">
              <a:solidFill>
                <a:schemeClr val="dk1"/>
              </a:solidFill>
              <a:effectLst/>
              <a:latin typeface="Rotis Sans Serif Pro" panose="020B0503030202020304" pitchFamily="34" charset="0"/>
              <a:ea typeface="+mn-ea"/>
              <a:cs typeface="+mn-cs"/>
            </a:rPr>
            <a:t>compare technologies</a:t>
          </a:r>
          <a:r>
            <a:rPr lang="en-GB" sz="1050" b="0" u="none" baseline="0">
              <a:solidFill>
                <a:schemeClr val="dk1"/>
              </a:solidFill>
              <a:effectLst/>
              <a:latin typeface="Rotis Sans Serif Pro" panose="020B0503030202020304" pitchFamily="34" charset="0"/>
              <a:ea typeface="+mn-ea"/>
              <a:cs typeface="+mn-cs"/>
            </a:rPr>
            <a:t> </a:t>
          </a:r>
          <a:r>
            <a:rPr lang="en-GB" sz="1050">
              <a:solidFill>
                <a:schemeClr val="dk1"/>
              </a:solidFill>
              <a:effectLst/>
              <a:latin typeface="Rotis Sans Serif Pro" panose="020B0503030202020304" pitchFamily="34" charset="0"/>
              <a:ea typeface="+mn-ea"/>
              <a:cs typeface="+mn-cs"/>
            </a:rPr>
            <a:t>between partner countries with the overall goal to find and share best</a:t>
          </a:r>
          <a:r>
            <a:rPr lang="en-GB" sz="1050" baseline="0">
              <a:solidFill>
                <a:schemeClr val="dk1"/>
              </a:solidFill>
              <a:effectLst/>
              <a:latin typeface="Rotis Sans Serif Pro" panose="020B0503030202020304" pitchFamily="34" charset="0"/>
              <a:ea typeface="+mn-ea"/>
              <a:cs typeface="+mn-cs"/>
            </a:rPr>
            <a:t> </a:t>
          </a:r>
          <a:r>
            <a:rPr lang="en-GB" sz="1050">
              <a:solidFill>
                <a:schemeClr val="dk1"/>
              </a:solidFill>
              <a:effectLst/>
              <a:latin typeface="Rotis Sans Serif Pro" panose="020B0503030202020304" pitchFamily="34" charset="0"/>
              <a:ea typeface="+mn-ea"/>
              <a:cs typeface="+mn-cs"/>
            </a:rPr>
            <a:t>practices</a:t>
          </a:r>
          <a:r>
            <a:rPr lang="en-GB" sz="1050" baseline="0">
              <a:solidFill>
                <a:schemeClr val="dk1"/>
              </a:solidFill>
              <a:effectLst/>
              <a:latin typeface="Rotis Sans Serif Pro" panose="020B0503030202020304" pitchFamily="34" charset="0"/>
              <a:ea typeface="+mn-ea"/>
              <a:cs typeface="+mn-cs"/>
            </a:rPr>
            <a:t> and</a:t>
          </a:r>
          <a:r>
            <a:rPr lang="en-GB" sz="1050">
              <a:solidFill>
                <a:schemeClr val="dk1"/>
              </a:solidFill>
              <a:effectLst/>
              <a:latin typeface="Rotis Sans Serif Pro" panose="020B0503030202020304" pitchFamily="34" charset="0"/>
              <a:ea typeface="+mn-ea"/>
              <a:cs typeface="+mn-cs"/>
            </a:rPr>
            <a:t> experiences for soil protection</a:t>
          </a:r>
          <a:r>
            <a:rPr lang="en-GB" sz="1050" baseline="0">
              <a:solidFill>
                <a:schemeClr val="dk1"/>
              </a:solidFill>
              <a:effectLst/>
              <a:latin typeface="Rotis Sans Serif Pro" panose="020B0503030202020304" pitchFamily="34" charset="0"/>
              <a:ea typeface="+mn-ea"/>
              <a:cs typeface="+mn-cs"/>
            </a:rPr>
            <a:t> and rehabilitation. Further, the tool can be demonstrated to local partners and other interested stakeholders, so that these can use it for their monitoring purposes and assessments. </a:t>
          </a:r>
        </a:p>
        <a:p>
          <a:pPr algn="l"/>
          <a:endParaRPr lang="en-GB" sz="1050" b="0" baseline="0">
            <a:solidFill>
              <a:schemeClr val="dk1"/>
            </a:solidFill>
            <a:effectLst/>
            <a:latin typeface="Rotis Sans Serif Pro" panose="020B0503030202020304" pitchFamily="34" charset="0"/>
            <a:ea typeface="+mn-ea"/>
            <a:cs typeface="+mn-cs"/>
          </a:endParaRPr>
        </a:p>
        <a:p>
          <a:pPr algn="l"/>
          <a:r>
            <a:rPr lang="en-GB" sz="1050" b="0" baseline="0">
              <a:solidFill>
                <a:schemeClr val="dk1"/>
              </a:solidFill>
              <a:effectLst/>
              <a:latin typeface="Rotis Sans Serif Pro" panose="020B0503030202020304" pitchFamily="34" charset="0"/>
              <a:ea typeface="+mn-ea"/>
              <a:cs typeface="+mn-cs"/>
            </a:rPr>
            <a:t>For more information please refer to the accompanying guidebook "How do soil protection and rehabilitation contribute to climate change adaptation? - A participatory multi-stakeholder approach for monitoring and evaluation".</a:t>
          </a:r>
        </a:p>
        <a:p>
          <a:pPr algn="just"/>
          <a:endParaRPr lang="en-GB" sz="1050" u="sng" baseline="0">
            <a:solidFill>
              <a:schemeClr val="dk1"/>
            </a:solidFill>
            <a:effectLst/>
            <a:latin typeface="Rotis Sans Serif Pro" panose="020B0503030202020304" pitchFamily="34" charset="0"/>
            <a:ea typeface="+mn-ea"/>
            <a:cs typeface="+mn-cs"/>
          </a:endParaRPr>
        </a:p>
        <a:p>
          <a:pPr algn="just"/>
          <a:r>
            <a:rPr lang="en-GB" sz="1050" b="1" u="sng" baseline="0">
              <a:solidFill>
                <a:schemeClr val="dk1"/>
              </a:solidFill>
              <a:effectLst/>
              <a:latin typeface="Rotis Sans Serif Pro" panose="020B0503030202020304" pitchFamily="34" charset="0"/>
              <a:ea typeface="+mn-ea"/>
              <a:cs typeface="+mn-cs"/>
            </a:rPr>
            <a:t>WHO IS RESPONSIBLE? </a:t>
          </a:r>
        </a:p>
        <a:p>
          <a:pPr algn="just"/>
          <a:r>
            <a:rPr lang="en-GB" sz="1050" b="0">
              <a:solidFill>
                <a:schemeClr val="dk1"/>
              </a:solidFill>
              <a:effectLst/>
              <a:latin typeface="Rotis Sans Serif Pro" panose="020B0503030202020304" pitchFamily="34" charset="0"/>
              <a:ea typeface="+mn-ea"/>
              <a:cs typeface="+mn-cs"/>
            </a:rPr>
            <a:t>The evaluation, improvement and implementation of </a:t>
          </a:r>
          <a:r>
            <a:rPr lang="en-GB" sz="1050" b="0" i="0">
              <a:solidFill>
                <a:schemeClr val="dk1"/>
              </a:solidFill>
              <a:effectLst/>
              <a:latin typeface="Rotis Sans Serif Pro" panose="020B0503030202020304" pitchFamily="34" charset="0"/>
              <a:ea typeface="+mn-ea"/>
              <a:cs typeface="+mn-cs"/>
            </a:rPr>
            <a:t>the</a:t>
          </a:r>
          <a:r>
            <a:rPr lang="en-GB" sz="1050" b="0" i="0" baseline="0">
              <a:solidFill>
                <a:schemeClr val="dk1"/>
              </a:solidFill>
              <a:effectLst/>
              <a:latin typeface="Rotis Sans Serif Pro" panose="020B0503030202020304" pitchFamily="34" charset="0"/>
              <a:ea typeface="+mn-ea"/>
              <a:cs typeface="+mn-cs"/>
            </a:rPr>
            <a:t> Climate Change Adaptation Monitoring </a:t>
          </a:r>
          <a:r>
            <a:rPr lang="en-GB" sz="1050" b="0" i="0">
              <a:solidFill>
                <a:schemeClr val="dk1"/>
              </a:solidFill>
              <a:effectLst/>
              <a:latin typeface="Rotis Sans Serif Pro" panose="020B0503030202020304" pitchFamily="34" charset="0"/>
              <a:ea typeface="+mn-ea"/>
              <a:cs typeface="+mn-cs"/>
            </a:rPr>
            <a:t>was </a:t>
          </a:r>
          <a:r>
            <a:rPr lang="en-GB" sz="1050" b="0">
              <a:solidFill>
                <a:schemeClr val="dk1"/>
              </a:solidFill>
              <a:effectLst/>
              <a:latin typeface="Rotis Sans Serif Pro" panose="020B0503030202020304" pitchFamily="34" charset="0"/>
              <a:ea typeface="+mn-ea"/>
              <a:cs typeface="+mn-cs"/>
            </a:rPr>
            <a:t>awarded externally by ProSoil and</a:t>
          </a:r>
          <a:r>
            <a:rPr lang="en-GB" sz="1050" b="0" baseline="0">
              <a:solidFill>
                <a:schemeClr val="dk1"/>
              </a:solidFill>
              <a:effectLst/>
              <a:latin typeface="Rotis Sans Serif Pro" panose="020B0503030202020304" pitchFamily="34" charset="0"/>
              <a:ea typeface="+mn-ea"/>
              <a:cs typeface="+mn-cs"/>
            </a:rPr>
            <a:t> has been </a:t>
          </a:r>
          <a:r>
            <a:rPr lang="en-GB" sz="1050" b="0">
              <a:solidFill>
                <a:schemeClr val="dk1"/>
              </a:solidFill>
              <a:effectLst/>
              <a:latin typeface="Rotis Sans Serif Pro" panose="020B0503030202020304" pitchFamily="34" charset="0"/>
              <a:ea typeface="+mn-ea"/>
              <a:cs typeface="+mn-cs"/>
            </a:rPr>
            <a:t>led by the scientific and Berlin-based consultancy HFFA Research. The consultancy</a:t>
          </a:r>
          <a:r>
            <a:rPr lang="en-GB" sz="1050" b="0" baseline="0">
              <a:solidFill>
                <a:schemeClr val="dk1"/>
              </a:solidFill>
              <a:effectLst/>
              <a:latin typeface="Rotis Sans Serif Pro" panose="020B0503030202020304" pitchFamily="34" charset="0"/>
              <a:ea typeface="+mn-ea"/>
              <a:cs typeface="+mn-cs"/>
            </a:rPr>
            <a:t> </a:t>
          </a:r>
          <a:r>
            <a:rPr lang="en-GB" sz="1050" b="0">
              <a:solidFill>
                <a:schemeClr val="dk1"/>
              </a:solidFill>
              <a:effectLst/>
              <a:latin typeface="Rotis Sans Serif Pro" panose="020B0503030202020304" pitchFamily="34" charset="0"/>
              <a:ea typeface="+mn-ea"/>
              <a:cs typeface="+mn-cs"/>
            </a:rPr>
            <a:t>mission runs from December 2020 to September 2022.</a:t>
          </a:r>
          <a:r>
            <a:rPr lang="en-GB" sz="1050" b="0" baseline="0">
              <a:solidFill>
                <a:schemeClr val="dk1"/>
              </a:solidFill>
              <a:effectLst/>
              <a:latin typeface="Rotis Sans Serif Pro" panose="020B0503030202020304" pitchFamily="34" charset="0"/>
              <a:ea typeface="+mn-ea"/>
              <a:cs typeface="+mn-cs"/>
            </a:rPr>
            <a:t> However, the overall goal </a:t>
          </a:r>
          <a:r>
            <a:rPr lang="en-GB" sz="1050" b="0" i="0" baseline="0">
              <a:solidFill>
                <a:schemeClr val="dk1"/>
              </a:solidFill>
              <a:effectLst/>
              <a:latin typeface="Rotis Sans Serif Pro" panose="020B0503030202020304" pitchFamily="34" charset="0"/>
              <a:ea typeface="+mn-ea"/>
              <a:cs typeface="+mn-cs"/>
            </a:rPr>
            <a:t>is to develop a tool, that can be scaled and used beyond that for future assessment of technologies. The original methodology was developed by </a:t>
          </a:r>
          <a:r>
            <a:rPr lang="en-US" sz="1050" b="0" i="0" baseline="0">
              <a:solidFill>
                <a:schemeClr val="dk1"/>
              </a:solidFill>
              <a:effectLst/>
              <a:latin typeface="Rotis Sans Serif Pro" panose="020B0503030202020304" pitchFamily="34" charset="0"/>
              <a:ea typeface="+mn-ea"/>
              <a:cs typeface="+mn-cs"/>
            </a:rPr>
            <a:t>UNIQUE forestry and land use GmbH.</a:t>
          </a:r>
          <a:endParaRPr lang="en-GB" sz="1050" b="0" i="0" baseline="0">
            <a:solidFill>
              <a:schemeClr val="dk1"/>
            </a:solidFill>
            <a:effectLst/>
            <a:latin typeface="Rotis Sans Serif Pro" panose="020B0503030202020304" pitchFamily="34" charset="0"/>
            <a:ea typeface="+mn-ea"/>
            <a:cs typeface="+mn-cs"/>
          </a:endParaRPr>
        </a:p>
        <a:p>
          <a:pPr algn="just"/>
          <a:endParaRPr lang="en-GB" sz="1050" b="0">
            <a:solidFill>
              <a:schemeClr val="dk1"/>
            </a:solidFill>
            <a:effectLst/>
            <a:latin typeface="Rotis Sans Serif Pro" panose="020B0503030202020304" pitchFamily="34" charset="0"/>
            <a:ea typeface="+mn-ea"/>
            <a:cs typeface="+mn-cs"/>
          </a:endParaRPr>
        </a:p>
        <a:p>
          <a:pPr algn="just"/>
          <a:r>
            <a:rPr lang="en-GB" sz="1050" b="1" u="sng">
              <a:solidFill>
                <a:schemeClr val="dk1"/>
              </a:solidFill>
              <a:effectLst/>
              <a:latin typeface="Rotis Sans Serif Pro" panose="020B0503030202020304" pitchFamily="34" charset="0"/>
              <a:ea typeface="+mn-ea"/>
              <a:cs typeface="+mn-cs"/>
            </a:rPr>
            <a:t>WHAT DO YOU NEED TO</a:t>
          </a:r>
          <a:r>
            <a:rPr lang="en-GB" sz="1050" b="1" u="sng" baseline="0">
              <a:solidFill>
                <a:schemeClr val="dk1"/>
              </a:solidFill>
              <a:effectLst/>
              <a:latin typeface="Rotis Sans Serif Pro" panose="020B0503030202020304" pitchFamily="34" charset="0"/>
              <a:ea typeface="+mn-ea"/>
              <a:cs typeface="+mn-cs"/>
            </a:rPr>
            <a:t> DO? </a:t>
          </a:r>
          <a:endParaRPr lang="en-GB" sz="1050" b="1" u="sng">
            <a:solidFill>
              <a:schemeClr val="dk1"/>
            </a:solidFill>
            <a:effectLst/>
            <a:latin typeface="Rotis Sans Serif Pro" panose="020B0503030202020304" pitchFamily="34" charset="0"/>
            <a:ea typeface="+mn-ea"/>
            <a:cs typeface="+mn-cs"/>
          </a:endParaRPr>
        </a:p>
        <a:p>
          <a:pPr algn="just"/>
          <a:r>
            <a:rPr lang="en-GB" sz="1050">
              <a:solidFill>
                <a:schemeClr val="dk1"/>
              </a:solidFill>
              <a:effectLst/>
              <a:latin typeface="Rotis Sans Serif Pro" panose="020B0503030202020304" pitchFamily="34" charset="0"/>
              <a:ea typeface="+mn-ea"/>
              <a:cs typeface="+mn-cs"/>
            </a:rPr>
            <a:t>You have been </a:t>
          </a:r>
          <a:r>
            <a:rPr lang="en-GB" sz="1050">
              <a:solidFill>
                <a:sysClr val="windowText" lastClr="000000"/>
              </a:solidFill>
              <a:effectLst/>
              <a:latin typeface="Rotis Sans Serif Pro" panose="020B0503030202020304" pitchFamily="34" charset="0"/>
              <a:ea typeface="+mn-ea"/>
              <a:cs typeface="+mn-cs"/>
            </a:rPr>
            <a:t>invited</a:t>
          </a:r>
          <a:r>
            <a:rPr lang="en-GB" sz="1050" baseline="0">
              <a:solidFill>
                <a:sysClr val="windowText" lastClr="000000"/>
              </a:solidFill>
              <a:effectLst/>
              <a:latin typeface="Rotis Sans Serif Pro" panose="020B0503030202020304" pitchFamily="34" charset="0"/>
              <a:ea typeface="+mn-ea"/>
              <a:cs typeface="+mn-cs"/>
            </a:rPr>
            <a:t> </a:t>
          </a:r>
          <a:r>
            <a:rPr lang="en-GB" sz="1050" baseline="0">
              <a:solidFill>
                <a:schemeClr val="dk1"/>
              </a:solidFill>
              <a:effectLst/>
              <a:latin typeface="Rotis Sans Serif Pro" panose="020B0503030202020304" pitchFamily="34" charset="0"/>
              <a:ea typeface="+mn-ea"/>
              <a:cs typeface="+mn-cs"/>
            </a:rPr>
            <a:t>because of your specific expert knowledge on areas relevant </a:t>
          </a:r>
          <a:r>
            <a:rPr lang="en-GB" sz="1050" baseline="0">
              <a:solidFill>
                <a:sysClr val="windowText" lastClr="000000"/>
              </a:solidFill>
              <a:effectLst/>
              <a:latin typeface="Rotis Sans Serif Pro" panose="020B0503030202020304" pitchFamily="34" charset="0"/>
              <a:ea typeface="+mn-ea"/>
              <a:cs typeface="+mn-cs"/>
            </a:rPr>
            <a:t>to </a:t>
          </a:r>
          <a:r>
            <a:rPr lang="en-GB" sz="1100" baseline="0">
              <a:solidFill>
                <a:sysClr val="windowText" lastClr="000000"/>
              </a:solidFill>
              <a:effectLst/>
              <a:latin typeface="+mn-lt"/>
              <a:ea typeface="+mn-ea"/>
              <a:cs typeface="+mn-cs"/>
            </a:rPr>
            <a:t>soil protection and -rehabilitation </a:t>
          </a:r>
          <a:r>
            <a:rPr lang="en-GB" sz="1050" baseline="0">
              <a:solidFill>
                <a:sysClr val="windowText" lastClr="000000"/>
              </a:solidFill>
              <a:effectLst/>
              <a:latin typeface="Rotis Sans Serif Pro" panose="020B0503030202020304" pitchFamily="34" charset="0"/>
              <a:ea typeface="+mn-ea"/>
              <a:cs typeface="+mn-cs"/>
            </a:rPr>
            <a:t>and/or the </a:t>
          </a:r>
          <a:r>
            <a:rPr lang="en-GB" sz="1050" baseline="0">
              <a:solidFill>
                <a:schemeClr val="dk1"/>
              </a:solidFill>
              <a:effectLst/>
              <a:latin typeface="Rotis Sans Serif Pro" panose="020B0503030202020304" pitchFamily="34" charset="0"/>
              <a:ea typeface="+mn-ea"/>
              <a:cs typeface="+mn-cs"/>
            </a:rPr>
            <a:t>climate change adaptation. Therefore you will be asked to assess the </a:t>
          </a:r>
          <a:r>
            <a:rPr lang="en-GB" sz="1050" baseline="0">
              <a:solidFill>
                <a:sysClr val="windowText" lastClr="000000"/>
              </a:solidFill>
              <a:effectLst/>
              <a:latin typeface="Rotis Sans Serif Pro" panose="020B0503030202020304" pitchFamily="34" charset="0"/>
              <a:ea typeface="+mn-ea"/>
              <a:cs typeface="+mn-cs"/>
            </a:rPr>
            <a:t>relevant </a:t>
          </a:r>
          <a:r>
            <a:rPr lang="en-GB" sz="1100" baseline="0">
              <a:solidFill>
                <a:sysClr val="windowText" lastClr="000000"/>
              </a:solidFill>
              <a:effectLst/>
              <a:latin typeface="+mn-lt"/>
              <a:ea typeface="+mn-ea"/>
              <a:cs typeface="+mn-cs"/>
            </a:rPr>
            <a:t>soil protection and -rehabilitation</a:t>
          </a:r>
          <a:r>
            <a:rPr lang="en-GB" sz="1050" baseline="0">
              <a:solidFill>
                <a:sysClr val="windowText" lastClr="000000"/>
              </a:solidFill>
              <a:effectLst/>
              <a:latin typeface="Rotis Sans Serif Pro" panose="020B0503030202020304" pitchFamily="34" charset="0"/>
              <a:ea typeface="+mn-ea"/>
              <a:cs typeface="+mn-cs"/>
            </a:rPr>
            <a:t> technologies </a:t>
          </a:r>
          <a:r>
            <a:rPr lang="en-GB" sz="1050" baseline="0">
              <a:solidFill>
                <a:schemeClr val="dk1"/>
              </a:solidFill>
              <a:effectLst/>
              <a:latin typeface="Rotis Sans Serif Pro" panose="020B0503030202020304" pitchFamily="34" charset="0"/>
              <a:ea typeface="+mn-ea"/>
              <a:cs typeface="+mn-cs"/>
            </a:rPr>
            <a:t>in the Effectiveness Analysis against indicators of technical and climate related nature. </a:t>
          </a:r>
        </a:p>
        <a:p>
          <a:pPr algn="just"/>
          <a:endParaRPr lang="en-GB" sz="1050" baseline="0">
            <a:solidFill>
              <a:schemeClr val="dk1"/>
            </a:solidFill>
            <a:effectLst/>
            <a:latin typeface="Rotis Sans Serif Pro" panose="020B0503030202020304" pitchFamily="34" charset="0"/>
            <a:ea typeface="+mn-ea"/>
            <a:cs typeface="+mn-cs"/>
          </a:endParaRPr>
        </a:p>
        <a:p>
          <a:pPr algn="l"/>
          <a:r>
            <a:rPr lang="en-GB" sz="1050" baseline="0">
              <a:solidFill>
                <a:schemeClr val="dk1"/>
              </a:solidFill>
              <a:effectLst/>
              <a:latin typeface="Rotis Sans Serif Pro" panose="020B0503030202020304" pitchFamily="34" charset="0"/>
              <a:ea typeface="+mn-ea"/>
              <a:cs typeface="+mn-cs"/>
            </a:rPr>
            <a:t>The following spreadsheets will guide you through the assessment process. In total there are 3 steps to undertake. </a:t>
          </a:r>
          <a:r>
            <a:rPr lang="en-GB" sz="1050" b="1" u="sng" baseline="0">
              <a:solidFill>
                <a:schemeClr val="dk1"/>
              </a:solidFill>
              <a:effectLst/>
              <a:latin typeface="Rotis Sans Serif Pro" panose="020B0503030202020304" pitchFamily="34" charset="0"/>
              <a:ea typeface="+mn-ea"/>
              <a:cs typeface="+mn-cs"/>
            </a:rPr>
            <a:t>PLEASE NOTE: </a:t>
          </a:r>
          <a:r>
            <a:rPr lang="en-GB" sz="1050" baseline="0">
              <a:solidFill>
                <a:schemeClr val="dk1"/>
              </a:solidFill>
              <a:effectLst/>
              <a:latin typeface="Rotis Sans Serif Pro" panose="020B0503030202020304" pitchFamily="34" charset="0"/>
              <a:ea typeface="+mn-ea"/>
              <a:cs typeface="+mn-cs"/>
            </a:rPr>
            <a:t>The assessment - which means the filling of the cells with values - will be done in a group process </a:t>
          </a:r>
          <a:r>
            <a:rPr lang="en-GB" sz="1050" b="1" u="sng" baseline="0">
              <a:solidFill>
                <a:schemeClr val="dk1"/>
              </a:solidFill>
              <a:effectLst/>
              <a:latin typeface="Rotis Sans Serif Pro" panose="020B0503030202020304" pitchFamily="34" charset="0"/>
              <a:ea typeface="+mn-ea"/>
              <a:cs typeface="+mn-cs"/>
            </a:rPr>
            <a:t>as part of</a:t>
          </a:r>
          <a:r>
            <a:rPr lang="en-GB" sz="1050" u="sng" baseline="0">
              <a:solidFill>
                <a:schemeClr val="dk1"/>
              </a:solidFill>
              <a:effectLst/>
              <a:latin typeface="Rotis Sans Serif Pro" panose="020B0503030202020304" pitchFamily="34" charset="0"/>
              <a:ea typeface="+mn-ea"/>
              <a:cs typeface="+mn-cs"/>
            </a:rPr>
            <a:t> </a:t>
          </a:r>
          <a:r>
            <a:rPr lang="en-GB" sz="1050" b="1" u="sng" baseline="0">
              <a:solidFill>
                <a:schemeClr val="dk1"/>
              </a:solidFill>
              <a:effectLst/>
              <a:latin typeface="Rotis Sans Serif Pro" panose="020B0503030202020304" pitchFamily="34" charset="0"/>
              <a:ea typeface="+mn-ea"/>
              <a:cs typeface="+mn-cs"/>
            </a:rPr>
            <a:t>the workshop</a:t>
          </a:r>
          <a:r>
            <a:rPr lang="en-GB" sz="1050" baseline="0">
              <a:solidFill>
                <a:schemeClr val="dk1"/>
              </a:solidFill>
              <a:effectLst/>
              <a:latin typeface="Rotis Sans Serif Pro" panose="020B0503030202020304" pitchFamily="34" charset="0"/>
              <a:ea typeface="+mn-ea"/>
              <a:cs typeface="+mn-cs"/>
            </a:rPr>
            <a:t>. However, you are free to insert values for yourself as preparation for the workshop. </a:t>
          </a:r>
        </a:p>
        <a:p>
          <a:pPr algn="l"/>
          <a:endParaRPr lang="en-GB" sz="1050" baseline="0">
            <a:solidFill>
              <a:schemeClr val="dk1"/>
            </a:solidFill>
            <a:effectLst/>
            <a:latin typeface="Rotis Sans Serif Pro" panose="020B0503030202020304" pitchFamily="34" charset="0"/>
            <a:ea typeface="+mn-ea"/>
            <a:cs typeface="+mn-cs"/>
          </a:endParaRPr>
        </a:p>
        <a:p>
          <a:pPr algn="l"/>
          <a:r>
            <a:rPr lang="en-GB" sz="1050" baseline="0">
              <a:solidFill>
                <a:schemeClr val="dk1"/>
              </a:solidFill>
              <a:effectLst/>
              <a:latin typeface="Rotis Sans Serif Pro" panose="020B0503030202020304" pitchFamily="34" charset="0"/>
              <a:ea typeface="+mn-ea"/>
              <a:cs typeface="+mn-cs"/>
            </a:rPr>
            <a:t>In case the Effectiveness and Feasibility Analysis are conducted separately, you can hide the sheets which are not needed.</a:t>
          </a:r>
          <a:r>
            <a:rPr lang="en-GB" sz="1000">
              <a:solidFill>
                <a:schemeClr val="dk1"/>
              </a:solidFill>
              <a:effectLst/>
              <a:latin typeface="+mn-lt"/>
              <a:ea typeface="+mn-ea"/>
              <a:cs typeface="+mn-cs"/>
            </a:rPr>
            <a:t>						</a:t>
          </a:r>
          <a:r>
            <a:rPr lang="en-GB" sz="1000" baseline="0">
              <a:solidFill>
                <a:schemeClr val="dk1"/>
              </a:solidFill>
              <a:effectLst/>
              <a:latin typeface="+mn-lt"/>
              <a:ea typeface="+mn-ea"/>
              <a:cs typeface="+mn-cs"/>
            </a:rPr>
            <a:t>                          </a:t>
          </a:r>
          <a:endParaRPr lang="en-GB" sz="1000">
            <a:solidFill>
              <a:schemeClr val="dk1"/>
            </a:solidFill>
            <a:effectLst/>
            <a:latin typeface="+mn-lt"/>
            <a:ea typeface="+mn-ea"/>
            <a:cs typeface="+mn-cs"/>
          </a:endParaRPr>
        </a:p>
        <a:p>
          <a:pPr algn="just"/>
          <a:endParaRPr lang="en-GB" sz="1000">
            <a:solidFill>
              <a:schemeClr val="dk1"/>
            </a:solidFill>
            <a:effectLst/>
            <a:latin typeface="+mn-lt"/>
            <a:ea typeface="+mn-ea"/>
            <a:cs typeface="+mn-cs"/>
          </a:endParaRPr>
        </a:p>
        <a:p>
          <a:pPr algn="r"/>
          <a:endParaRPr lang="fr-FR" sz="1000"/>
        </a:p>
      </xdr:txBody>
    </xdr:sp>
    <xdr:clientData/>
  </xdr:twoCellAnchor>
  <xdr:twoCellAnchor>
    <xdr:from>
      <xdr:col>16</xdr:col>
      <xdr:colOff>247649</xdr:colOff>
      <xdr:row>17</xdr:row>
      <xdr:rowOff>113772</xdr:rowOff>
    </xdr:from>
    <xdr:to>
      <xdr:col>25</xdr:col>
      <xdr:colOff>270782</xdr:colOff>
      <xdr:row>38</xdr:row>
      <xdr:rowOff>23813</xdr:rowOff>
    </xdr:to>
    <xdr:sp macro="" textlink="">
      <xdr:nvSpPr>
        <xdr:cNvPr id="7" name="Textfeld 4">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12225337" y="3352272"/>
          <a:ext cx="6881133" cy="3910541"/>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FR" sz="1050" b="1" i="0">
              <a:solidFill>
                <a:schemeClr val="dk1"/>
              </a:solidFill>
              <a:effectLst/>
              <a:latin typeface="Rotis Sans Serif Pro" panose="020B0503030202020304" pitchFamily="34" charset="0"/>
              <a:ea typeface="+mn-ea"/>
              <a:cs typeface="+mn-cs"/>
            </a:rPr>
            <a:t>What is ProSoil</a:t>
          </a:r>
          <a:r>
            <a:rPr lang="fr-FR" sz="1050" b="1" i="0" baseline="0">
              <a:solidFill>
                <a:schemeClr val="dk1"/>
              </a:solidFill>
              <a:effectLst/>
              <a:latin typeface="Rotis Sans Serif Pro" panose="020B0503030202020304" pitchFamily="34" charset="0"/>
              <a:ea typeface="+mn-ea"/>
              <a:cs typeface="+mn-cs"/>
            </a:rPr>
            <a:t>? </a:t>
          </a:r>
        </a:p>
        <a:p>
          <a:pPr marL="0" marR="0" lvl="0" indent="0" defTabSz="914400" rtl="0" eaLnBrk="1" fontAlgn="auto" latinLnBrk="0" hangingPunct="1">
            <a:lnSpc>
              <a:spcPct val="100000"/>
            </a:lnSpc>
            <a:spcBef>
              <a:spcPts val="0"/>
            </a:spcBef>
            <a:spcAft>
              <a:spcPts val="0"/>
            </a:spcAft>
            <a:buClrTx/>
            <a:buSzTx/>
            <a:buFontTx/>
            <a:buNone/>
            <a:tabLst/>
            <a:defRPr/>
          </a:pPr>
          <a:endParaRPr lang="fr-FR" sz="1050" b="1" i="0" baseline="0">
            <a:solidFill>
              <a:schemeClr val="dk1"/>
            </a:solidFill>
            <a:effectLst/>
            <a:latin typeface="Rotis Sans Serif Pro" panose="020B05030302020203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Global Programme Soil Protection</a:t>
          </a:r>
          <a:r>
            <a:rPr lang="en-GB" sz="1100" baseline="0">
              <a:solidFill>
                <a:schemeClr val="dk1"/>
              </a:solidFill>
              <a:effectLst/>
              <a:latin typeface="+mn-lt"/>
              <a:ea typeface="+mn-ea"/>
              <a:cs typeface="+mn-cs"/>
            </a:rPr>
            <a:t> and Rehabilitation for Food Security</a:t>
          </a:r>
          <a:r>
            <a:rPr lang="en-GB" sz="1100">
              <a:solidFill>
                <a:schemeClr val="dk1"/>
              </a:solidFill>
              <a:effectLst/>
              <a:latin typeface="+mn-lt"/>
              <a:ea typeface="+mn-ea"/>
              <a:cs typeface="+mn-cs"/>
            </a:rPr>
            <a:t> (</a:t>
          </a:r>
          <a:r>
            <a:rPr lang="en-GB" sz="1100" i="1">
              <a:solidFill>
                <a:schemeClr val="dk1"/>
              </a:solidFill>
              <a:effectLst/>
              <a:latin typeface="+mn-lt"/>
              <a:ea typeface="+mn-ea"/>
              <a:cs typeface="+mn-cs"/>
            </a:rPr>
            <a:t>ProSoil)</a:t>
          </a:r>
          <a:r>
            <a:rPr lang="en-GB" sz="1100">
              <a:solidFill>
                <a:schemeClr val="dk1"/>
              </a:solidFill>
              <a:effectLst/>
              <a:latin typeface="+mn-lt"/>
              <a:ea typeface="+mn-ea"/>
              <a:cs typeface="+mn-cs"/>
            </a:rPr>
            <a:t> is implemented by the Deutsche Gesellschaft für Internationale Zusammenarbeit (GIZ) GmbH on behalf of the German Federal Ministry for Economic Cooperation and Development (BMZ) in seven partner countries: Benin, Burkina Faso, Ethiopia, India, Kenya, Madagascar, and Tunisia. The objective is that approaches for lasting soil protection and rehabilitation are implemented at scale and shared in</a:t>
          </a:r>
          <a:r>
            <a:rPr lang="en-GB" sz="1100" baseline="0">
              <a:solidFill>
                <a:schemeClr val="dk1"/>
              </a:solidFill>
              <a:effectLst/>
              <a:latin typeface="+mn-lt"/>
              <a:ea typeface="+mn-ea"/>
              <a:cs typeface="+mn-cs"/>
            </a:rPr>
            <a:t> the </a:t>
          </a:r>
          <a:r>
            <a:rPr lang="en-GB" sz="1100">
              <a:solidFill>
                <a:schemeClr val="dk1"/>
              </a:solidFill>
              <a:effectLst/>
              <a:latin typeface="+mn-lt"/>
              <a:ea typeface="+mn-ea"/>
              <a:cs typeface="+mn-cs"/>
            </a:rPr>
            <a:t>partner countries.</a:t>
          </a:r>
          <a:endParaRPr lang="en-US"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fr-FR" sz="1050" b="0" i="0">
            <a:solidFill>
              <a:schemeClr val="dk1"/>
            </a:solidFill>
            <a:effectLst/>
            <a:latin typeface="Rotis Sans Serif Pro" panose="020B05030302020203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programme works in coordination with the relevant ministries in the partner countries. It promotes sustainable land use, based in particular on the involvement of the affected smallholders. They are the primary target group and receive advice on agroecological practices. These practices build up organic matter, enhance</a:t>
          </a:r>
          <a:r>
            <a:rPr lang="en-GB" sz="1100" baseline="0">
              <a:solidFill>
                <a:schemeClr val="dk1"/>
              </a:solidFill>
              <a:effectLst/>
              <a:latin typeface="+mn-lt"/>
              <a:ea typeface="+mn-ea"/>
              <a:cs typeface="+mn-cs"/>
            </a:rPr>
            <a:t> soil fertility and the capacity to aborb water. </a:t>
          </a:r>
          <a:r>
            <a:rPr lang="en-GB" sz="1100">
              <a:solidFill>
                <a:schemeClr val="dk1"/>
              </a:solidFill>
              <a:effectLst/>
              <a:latin typeface="+mn-lt"/>
              <a:ea typeface="+mn-ea"/>
              <a:cs typeface="+mn-cs"/>
            </a:rPr>
            <a:t>The immediate advantage is rising crop yields</a:t>
          </a:r>
          <a:r>
            <a:rPr lang="en-GB" sz="1100" baseline="0">
              <a:solidFill>
                <a:schemeClr val="dk1"/>
              </a:solidFill>
              <a:effectLst/>
              <a:latin typeface="+mn-lt"/>
              <a:ea typeface="+mn-ea"/>
              <a:cs typeface="+mn-cs"/>
            </a:rPr>
            <a:t> improving the food situation of smallholders and increasing income.</a:t>
          </a:r>
          <a:endParaRPr lang="en-GB"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GB" sz="1100" b="0" i="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Besides small farming businesses and the relevant state institutions, other actors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 from the academic and research communities, the private sector and civil society, as well as from other state </a:t>
          </a:r>
          <a:r>
            <a:rPr lang="en-GB" sz="1100" baseline="0">
              <a:solidFill>
                <a:schemeClr val="dk1"/>
              </a:solidFill>
              <a:effectLst/>
              <a:latin typeface="+mn-lt"/>
              <a:ea typeface="+mn-ea"/>
              <a:cs typeface="+mn-cs"/>
            </a:rPr>
            <a:t> institution</a:t>
          </a:r>
          <a:r>
            <a:rPr lang="en-GB" sz="1100">
              <a:solidFill>
                <a:schemeClr val="dk1"/>
              </a:solidFill>
              <a:effectLst/>
              <a:latin typeface="+mn-lt"/>
              <a:ea typeface="+mn-ea"/>
              <a:cs typeface="+mn-cs"/>
            </a:rPr>
            <a:t>s, engage in these measures.</a:t>
          </a:r>
        </a:p>
        <a:p>
          <a:pPr marL="0" marR="0" lvl="0" indent="0" defTabSz="914400" rtl="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programme also</a:t>
          </a:r>
          <a:r>
            <a:rPr lang="en-GB" sz="1100" baseline="0">
              <a:solidFill>
                <a:schemeClr val="dk1"/>
              </a:solidFill>
              <a:effectLst/>
              <a:latin typeface="+mn-lt"/>
              <a:ea typeface="+mn-ea"/>
              <a:cs typeface="+mn-cs"/>
            </a:rPr>
            <a:t> advises </a:t>
          </a:r>
          <a:r>
            <a:rPr lang="en-GB" sz="1100">
              <a:solidFill>
                <a:schemeClr val="dk1"/>
              </a:solidFill>
              <a:effectLst/>
              <a:latin typeface="+mn-lt"/>
              <a:ea typeface="+mn-ea"/>
              <a:cs typeface="+mn-cs"/>
            </a:rPr>
            <a:t>the partner governments on how to improve the political and institutional framework</a:t>
          </a:r>
          <a:r>
            <a:rPr lang="en-GB" sz="1100" baseline="0">
              <a:solidFill>
                <a:schemeClr val="dk1"/>
              </a:solidFill>
              <a:effectLst/>
              <a:latin typeface="+mn-lt"/>
              <a:ea typeface="+mn-ea"/>
              <a:cs typeface="+mn-cs"/>
            </a:rPr>
            <a:t> and to </a:t>
          </a:r>
          <a:r>
            <a:rPr lang="en-GB" sz="1100">
              <a:solidFill>
                <a:schemeClr val="dk1"/>
              </a:solidFill>
              <a:effectLst/>
              <a:latin typeface="+mn-lt"/>
              <a:ea typeface="+mn-ea"/>
              <a:cs typeface="+mn-cs"/>
            </a:rPr>
            <a:t>create incentives for farmers to use land in a more sustainable way. To support the sharing of knowledge and experience, the programme organises national and international fora where the relevant stakeholders can meet.</a:t>
          </a:r>
          <a:endParaRPr lang="en-US"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fr-FR" sz="1050" b="0" i="0">
              <a:solidFill>
                <a:schemeClr val="dk1"/>
              </a:solidFill>
              <a:effectLst/>
              <a:latin typeface="Rotis Sans Serif Pro" panose="020B0503030202020304" pitchFamily="34" charset="0"/>
              <a:ea typeface="+mn-ea"/>
              <a:cs typeface="+mn-cs"/>
            </a:rPr>
            <a:t>Further information can be accessed here: </a:t>
          </a:r>
          <a:r>
            <a:rPr lang="en-US" sz="1050">
              <a:hlinkClick xmlns:r="http://schemas.openxmlformats.org/officeDocument/2006/relationships" r:id=""/>
            </a:rPr>
            <a:t>Soil Protection and Rehabilitation of Degraded Soil for Food Security (ProSoil)</a:t>
          </a:r>
          <a:endParaRPr lang="fr-FR" sz="1050" b="0" i="0">
            <a:solidFill>
              <a:schemeClr val="dk1"/>
            </a:solidFill>
            <a:effectLst/>
            <a:latin typeface="Rotis Sans Serif Pro" panose="020B0503030202020304" pitchFamily="34" charset="0"/>
            <a:ea typeface="+mn-ea"/>
            <a:cs typeface="+mn-cs"/>
          </a:endParaRPr>
        </a:p>
      </xdr:txBody>
    </xdr:sp>
    <xdr:clientData/>
  </xdr:twoCellAnchor>
  <xdr:twoCellAnchor>
    <xdr:from>
      <xdr:col>16</xdr:col>
      <xdr:colOff>247650</xdr:colOff>
      <xdr:row>6</xdr:row>
      <xdr:rowOff>28577</xdr:rowOff>
    </xdr:from>
    <xdr:to>
      <xdr:col>25</xdr:col>
      <xdr:colOff>270782</xdr:colOff>
      <xdr:row>17</xdr:row>
      <xdr:rowOff>42333</xdr:rowOff>
    </xdr:to>
    <xdr:sp macro="" textlink="">
      <xdr:nvSpPr>
        <xdr:cNvPr id="16" name="Textfeld 5">
          <a:hlinkClick xmlns:r="http://schemas.openxmlformats.org/officeDocument/2006/relationships" r:id="rId2"/>
          <a:extLst>
            <a:ext uri="{FF2B5EF4-FFF2-40B4-BE49-F238E27FC236}">
              <a16:creationId xmlns:a16="http://schemas.microsoft.com/office/drawing/2014/main" id="{00000000-0008-0000-0000-000010000000}"/>
            </a:ext>
          </a:extLst>
        </xdr:cNvPr>
        <xdr:cNvSpPr txBox="1"/>
      </xdr:nvSpPr>
      <xdr:spPr>
        <a:xfrm>
          <a:off x="12225338" y="1171577"/>
          <a:ext cx="6881132" cy="2109256"/>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latin typeface="Rotis Sans Serif Pro" panose="020B0503030202020304" pitchFamily="34" charset="0"/>
            </a:rPr>
            <a:t>Who</a:t>
          </a:r>
          <a:r>
            <a:rPr lang="fr-FR" sz="1100" b="1" baseline="0">
              <a:latin typeface="Rotis Sans Serif Pro" panose="020B0503030202020304" pitchFamily="34" charset="0"/>
            </a:rPr>
            <a:t> is HFFA Research GmbH?</a:t>
          </a:r>
        </a:p>
        <a:p>
          <a:endParaRPr lang="fr-FR" sz="1100" b="1" baseline="0">
            <a:latin typeface="Rotis Sans Serif Pro" panose="020B0503030202020304" pitchFamily="34" charset="0"/>
          </a:endParaRPr>
        </a:p>
        <a:p>
          <a:r>
            <a:rPr lang="fr-FR" sz="1050">
              <a:solidFill>
                <a:schemeClr val="dk1"/>
              </a:solidFill>
              <a:effectLst/>
              <a:latin typeface="Rotis Sans Serif Pro" panose="020B0503030202020304" pitchFamily="34" charset="0"/>
              <a:ea typeface="+mn-ea"/>
              <a:cs typeface="+mn-cs"/>
            </a:rPr>
            <a:t>HFFA Research GmbH is an independent scientific consultancy based in Berlin (Germany)</a:t>
          </a:r>
          <a:r>
            <a:rPr lang="fr-FR" sz="1050" baseline="0">
              <a:solidFill>
                <a:schemeClr val="dk1"/>
              </a:solidFill>
              <a:effectLst/>
              <a:latin typeface="Rotis Sans Serif Pro" panose="020B0503030202020304" pitchFamily="34" charset="0"/>
              <a:ea typeface="+mn-ea"/>
              <a:cs typeface="+mn-cs"/>
            </a:rPr>
            <a:t>, which works </a:t>
          </a:r>
          <a:r>
            <a:rPr lang="fr-FR" sz="1050">
              <a:solidFill>
                <a:schemeClr val="dk1"/>
              </a:solidFill>
              <a:effectLst/>
              <a:latin typeface="Rotis Sans Serif Pro" panose="020B0503030202020304" pitchFamily="34" charset="0"/>
              <a:ea typeface="+mn-ea"/>
              <a:cs typeface="+mn-cs"/>
            </a:rPr>
            <a:t>on key issues in global agriculture, environment and development. Our aim is to deliver top quality research, consulting and evaluation services</a:t>
          </a:r>
          <a:r>
            <a:rPr lang="fr-FR" sz="1050" baseline="0">
              <a:solidFill>
                <a:schemeClr val="dk1"/>
              </a:solidFill>
              <a:effectLst/>
              <a:latin typeface="Rotis Sans Serif Pro" panose="020B0503030202020304" pitchFamily="34" charset="0"/>
              <a:ea typeface="+mn-ea"/>
              <a:cs typeface="+mn-cs"/>
            </a:rPr>
            <a:t>. We have long-standing experiences in the assessment of agricultural adaptation measures.</a:t>
          </a:r>
        </a:p>
        <a:p>
          <a:r>
            <a:rPr lang="fr-FR" sz="1050" baseline="0">
              <a:solidFill>
                <a:schemeClr val="dk1"/>
              </a:solidFill>
              <a:effectLst/>
              <a:latin typeface="Rotis Sans Serif Pro" panose="020B0503030202020304" pitchFamily="34" charset="0"/>
              <a:ea typeface="+mn-ea"/>
              <a:cs typeface="+mn-cs"/>
            </a:rPr>
            <a:t>More information about the HFFA Research team, publications and other projects can be found here: www.hffa-research.com</a:t>
          </a:r>
          <a:endParaRPr lang="fr-FR" sz="1050">
            <a:solidFill>
              <a:schemeClr val="dk1"/>
            </a:solidFill>
            <a:effectLst/>
            <a:latin typeface="Rotis Sans Serif Pro" panose="020B0503030202020304" pitchFamily="34" charset="0"/>
            <a:ea typeface="+mn-ea"/>
            <a:cs typeface="+mn-cs"/>
          </a:endParaRPr>
        </a:p>
      </xdr:txBody>
    </xdr:sp>
    <xdr:clientData/>
  </xdr:twoCellAnchor>
  <xdr:twoCellAnchor editAs="oneCell">
    <xdr:from>
      <xdr:col>24</xdr:col>
      <xdr:colOff>125791</xdr:colOff>
      <xdr:row>14</xdr:row>
      <xdr:rowOff>132293</xdr:rowOff>
    </xdr:from>
    <xdr:to>
      <xdr:col>25</xdr:col>
      <xdr:colOff>146816</xdr:colOff>
      <xdr:row>16</xdr:row>
      <xdr:rowOff>117973</xdr:rowOff>
    </xdr:to>
    <xdr:pic>
      <xdr:nvPicPr>
        <xdr:cNvPr id="10" name="Picture 7">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998" t="4439" r="-2179" b="11028"/>
        <a:stretch/>
      </xdr:blipFill>
      <xdr:spPr>
        <a:xfrm>
          <a:off x="18191541" y="2799293"/>
          <a:ext cx="783025" cy="366680"/>
        </a:xfrm>
        <a:prstGeom prst="rect">
          <a:avLst/>
        </a:prstGeom>
      </xdr:spPr>
    </xdr:pic>
    <xdr:clientData/>
  </xdr:twoCellAnchor>
  <xdr:twoCellAnchor editAs="oneCell">
    <xdr:from>
      <xdr:col>1</xdr:col>
      <xdr:colOff>5116</xdr:colOff>
      <xdr:row>0</xdr:row>
      <xdr:rowOff>82990</xdr:rowOff>
    </xdr:from>
    <xdr:to>
      <xdr:col>3</xdr:col>
      <xdr:colOff>294676</xdr:colOff>
      <xdr:row>5</xdr:row>
      <xdr:rowOff>141410</xdr:rowOff>
    </xdr:to>
    <xdr:pic>
      <xdr:nvPicPr>
        <xdr:cNvPr id="12" name="Grafik 3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3783" y="82990"/>
          <a:ext cx="1813560" cy="1010920"/>
        </a:xfrm>
        <a:prstGeom prst="rect">
          <a:avLst/>
        </a:prstGeom>
      </xdr:spPr>
    </xdr:pic>
    <xdr:clientData/>
  </xdr:twoCellAnchor>
  <xdr:twoCellAnchor editAs="oneCell">
    <xdr:from>
      <xdr:col>13</xdr:col>
      <xdr:colOff>666748</xdr:colOff>
      <xdr:row>1</xdr:row>
      <xdr:rowOff>179917</xdr:rowOff>
    </xdr:from>
    <xdr:to>
      <xdr:col>16</xdr:col>
      <xdr:colOff>66673</xdr:colOff>
      <xdr:row>5</xdr:row>
      <xdr:rowOff>118957</xdr:rowOff>
    </xdr:to>
    <xdr:pic>
      <xdr:nvPicPr>
        <xdr:cNvPr id="13" name="Bild 1" title="GIZ-Logo, Deutsche Gesellschaft für Internationale Zusammenarbeit (GIZ) GmbH">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0350498" y="370417"/>
          <a:ext cx="1685925" cy="70104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82550</xdr:colOff>
      <xdr:row>1</xdr:row>
      <xdr:rowOff>56884</xdr:rowOff>
    </xdr:from>
    <xdr:to>
      <xdr:col>6</xdr:col>
      <xdr:colOff>0</xdr:colOff>
      <xdr:row>2</xdr:row>
      <xdr:rowOff>317500</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796925" y="247384"/>
          <a:ext cx="3489325" cy="327291"/>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i="0" u="none" strike="noStrike">
              <a:solidFill>
                <a:schemeClr val="dk1"/>
              </a:solidFill>
              <a:effectLst/>
              <a:latin typeface="+mn-lt"/>
              <a:ea typeface="+mn-ea"/>
              <a:cs typeface="+mn-cs"/>
            </a:rPr>
            <a:t>Description of socio-economic criteria </a:t>
          </a:r>
          <a:r>
            <a:rPr lang="fr-FR" sz="1800" b="0" i="0" u="none" strike="noStrike">
              <a:solidFill>
                <a:sysClr val="windowText" lastClr="000000"/>
              </a:solidFill>
              <a:effectLst/>
              <a:latin typeface="+mn-lt"/>
              <a:ea typeface="+mn-ea"/>
              <a:cs typeface="+mn-cs"/>
            </a:rPr>
            <a:t>[for</a:t>
          </a:r>
          <a:r>
            <a:rPr lang="fr-FR" sz="1800" b="0" i="0" u="none" strike="noStrike" baseline="0">
              <a:solidFill>
                <a:sysClr val="windowText" lastClr="000000"/>
              </a:solidFill>
              <a:effectLst/>
              <a:latin typeface="+mn-lt"/>
              <a:ea typeface="+mn-ea"/>
              <a:cs typeface="+mn-cs"/>
            </a:rPr>
            <a:t> information only]</a:t>
          </a:r>
          <a:endParaRPr lang="fr-FR" sz="1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17007</xdr:colOff>
      <xdr:row>0</xdr:row>
      <xdr:rowOff>150409</xdr:rowOff>
    </xdr:from>
    <xdr:to>
      <xdr:col>4</xdr:col>
      <xdr:colOff>81063</xdr:colOff>
      <xdr:row>4</xdr:row>
      <xdr:rowOff>632297</xdr:rowOff>
    </xdr:to>
    <xdr:sp macro="" textlink="">
      <xdr:nvSpPr>
        <xdr:cNvPr id="1133" name="Textfeld 3">
          <a:extLst>
            <a:ext uri="{FF2B5EF4-FFF2-40B4-BE49-F238E27FC236}">
              <a16:creationId xmlns:a16="http://schemas.microsoft.com/office/drawing/2014/main" id="{00000000-0008-0000-0100-00006D040000}"/>
            </a:ext>
          </a:extLst>
        </xdr:cNvPr>
        <xdr:cNvSpPr txBox="1"/>
      </xdr:nvSpPr>
      <xdr:spPr>
        <a:xfrm>
          <a:off x="519603" y="150409"/>
          <a:ext cx="9864673" cy="1227675"/>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u="sng">
              <a:solidFill>
                <a:sysClr val="windowText" lastClr="000000"/>
              </a:solidFill>
              <a:effectLst/>
              <a:latin typeface="Rotis Sans Serif Pro" panose="020B0503030202020304" pitchFamily="34" charset="0"/>
              <a:ea typeface="+mn-ea"/>
              <a:cs typeface="+mn-cs"/>
            </a:rPr>
            <a:t>Selection of Soil Protection and Rehabilitation Technologies </a:t>
          </a:r>
          <a:endParaRPr lang="en-GB" sz="900" u="sng">
            <a:solidFill>
              <a:sysClr val="windowText" lastClr="000000"/>
            </a:solidFill>
            <a:effectLst/>
            <a:latin typeface="Rotis Sans Serif Pro" panose="020B0503030202020304" pitchFamily="34" charset="0"/>
            <a:ea typeface="+mn-ea"/>
            <a:cs typeface="+mn-cs"/>
          </a:endParaRPr>
        </a:p>
        <a:p>
          <a:pPr lvl="1" algn="l">
            <a:spcAft>
              <a:spcPts val="400"/>
            </a:spcAft>
          </a:pPr>
          <a:endParaRPr lang="en-GB" sz="900" u="none">
            <a:solidFill>
              <a:schemeClr val="dk1"/>
            </a:solidFill>
            <a:effectLst/>
            <a:latin typeface="Rotis Sans Serif Pro" panose="020B0503030202020304" pitchFamily="34" charset="0"/>
            <a:ea typeface="+mn-ea"/>
            <a:cs typeface="+mn-cs"/>
          </a:endParaRPr>
        </a:p>
        <a:p>
          <a:pPr lvl="1" algn="l">
            <a:spcAft>
              <a:spcPts val="400"/>
            </a:spcAft>
          </a:pPr>
          <a:r>
            <a:rPr lang="en-GB" sz="900" u="none">
              <a:solidFill>
                <a:schemeClr val="dk1"/>
              </a:solidFill>
              <a:effectLst/>
              <a:latin typeface="Rotis Sans Serif Pro" panose="020B0503030202020304" pitchFamily="34" charset="0"/>
              <a:ea typeface="+mn-ea"/>
              <a:cs typeface="+mn-cs"/>
            </a:rPr>
            <a:t>This</a:t>
          </a:r>
          <a:r>
            <a:rPr lang="en-GB" sz="900" u="none" baseline="0">
              <a:solidFill>
                <a:schemeClr val="dk1"/>
              </a:solidFill>
              <a:effectLst/>
              <a:latin typeface="Rotis Sans Serif Pro" panose="020B0503030202020304" pitchFamily="34" charset="0"/>
              <a:ea typeface="+mn-ea"/>
              <a:cs typeface="+mn-cs"/>
            </a:rPr>
            <a:t> sheet is to be filled out</a:t>
          </a:r>
          <a:r>
            <a:rPr lang="en-GB" sz="900" u="none">
              <a:solidFill>
                <a:schemeClr val="dk1"/>
              </a:solidFill>
              <a:effectLst/>
              <a:latin typeface="Rotis Sans Serif Pro" panose="020B0503030202020304" pitchFamily="34" charset="0"/>
              <a:ea typeface="+mn-ea"/>
              <a:cs typeface="+mn-cs"/>
            </a:rPr>
            <a:t> by </a:t>
          </a:r>
          <a:r>
            <a:rPr lang="en-GB" sz="900" u="none">
              <a:solidFill>
                <a:sysClr val="windowText" lastClr="000000"/>
              </a:solidFill>
              <a:effectLst/>
              <a:latin typeface="Rotis Sans Serif Pro" panose="020B0503030202020304" pitchFamily="34" charset="0"/>
              <a:ea typeface="+mn-ea"/>
              <a:cs typeface="+mn-cs"/>
            </a:rPr>
            <a:t>the</a:t>
          </a:r>
          <a:r>
            <a:rPr lang="en-GB" sz="900" u="none" baseline="0">
              <a:solidFill>
                <a:sysClr val="windowText" lastClr="000000"/>
              </a:solidFill>
              <a:effectLst/>
              <a:latin typeface="Rotis Sans Serif Pro" panose="020B0503030202020304" pitchFamily="34" charset="0"/>
              <a:ea typeface="+mn-ea"/>
              <a:cs typeface="+mn-cs"/>
            </a:rPr>
            <a:t> </a:t>
          </a:r>
          <a:r>
            <a:rPr lang="en-GB" sz="900" u="none">
              <a:solidFill>
                <a:sysClr val="windowText" lastClr="000000"/>
              </a:solidFill>
              <a:effectLst/>
              <a:latin typeface="Rotis Sans Serif Pro" panose="020B0503030202020304" pitchFamily="34" charset="0"/>
              <a:ea typeface="+mn-ea"/>
              <a:cs typeface="+mn-cs"/>
            </a:rPr>
            <a:t>project team</a:t>
          </a:r>
          <a:r>
            <a:rPr lang="en-GB" sz="900" u="none" baseline="0">
              <a:solidFill>
                <a:sysClr val="windowText" lastClr="000000"/>
              </a:solidFill>
              <a:effectLst/>
              <a:latin typeface="Rotis Sans Serif Pro" panose="020B0503030202020304" pitchFamily="34" charset="0"/>
              <a:ea typeface="+mn-ea"/>
              <a:cs typeface="+mn-cs"/>
            </a:rPr>
            <a:t> </a:t>
          </a:r>
          <a:r>
            <a:rPr lang="en-GB" sz="900" u="none">
              <a:solidFill>
                <a:sysClr val="windowText" lastClr="000000"/>
              </a:solidFill>
              <a:effectLst/>
              <a:latin typeface="Rotis Sans Serif Pro" panose="020B0503030202020304" pitchFamily="34" charset="0"/>
              <a:ea typeface="+mn-ea"/>
              <a:cs typeface="+mn-cs"/>
            </a:rPr>
            <a:t>before </a:t>
          </a:r>
          <a:r>
            <a:rPr lang="en-GB" sz="900" u="none">
              <a:solidFill>
                <a:schemeClr val="dk1"/>
              </a:solidFill>
              <a:effectLst/>
              <a:latin typeface="Rotis Sans Serif Pro" panose="020B0503030202020304" pitchFamily="34" charset="0"/>
              <a:ea typeface="+mn-ea"/>
              <a:cs typeface="+mn-cs"/>
            </a:rPr>
            <a:t>sharing this</a:t>
          </a:r>
          <a:r>
            <a:rPr lang="en-GB" sz="900" u="none" baseline="0">
              <a:solidFill>
                <a:schemeClr val="dk1"/>
              </a:solidFill>
              <a:effectLst/>
              <a:latin typeface="Rotis Sans Serif Pro" panose="020B0503030202020304" pitchFamily="34" charset="0"/>
              <a:ea typeface="+mn-ea"/>
              <a:cs typeface="+mn-cs"/>
            </a:rPr>
            <a:t> excel tool </a:t>
          </a:r>
          <a:r>
            <a:rPr lang="en-GB" sz="900" u="none">
              <a:solidFill>
                <a:schemeClr val="dk1"/>
              </a:solidFill>
              <a:effectLst/>
              <a:latin typeface="Rotis Sans Serif Pro" panose="020B0503030202020304" pitchFamily="34" charset="0"/>
              <a:ea typeface="+mn-ea"/>
              <a:cs typeface="+mn-cs"/>
            </a:rPr>
            <a:t>with the workshop participants.</a:t>
          </a:r>
        </a:p>
        <a:p>
          <a:pPr lvl="1" algn="l">
            <a:spcAft>
              <a:spcPts val="400"/>
            </a:spcAft>
          </a:pPr>
          <a:r>
            <a:rPr lang="en-GB" sz="900" u="none">
              <a:solidFill>
                <a:schemeClr val="dk1"/>
              </a:solidFill>
              <a:effectLst/>
              <a:latin typeface="Rotis Sans Serif Pro" panose="020B0503030202020304" pitchFamily="34" charset="0"/>
              <a:ea typeface="+mn-ea"/>
              <a:cs typeface="+mn-cs"/>
            </a:rPr>
            <a:t>1) </a:t>
          </a:r>
          <a:r>
            <a:rPr lang="en-GB" sz="900" u="none">
              <a:solidFill>
                <a:sysClr val="windowText" lastClr="000000"/>
              </a:solidFill>
              <a:effectLst/>
              <a:latin typeface="Rotis Sans Serif Pro" panose="020B0503030202020304" pitchFamily="34" charset="0"/>
              <a:ea typeface="+mn-ea"/>
              <a:cs typeface="+mn-cs"/>
            </a:rPr>
            <a:t>Please select the </a:t>
          </a:r>
          <a:r>
            <a:rPr lang="en-GB" sz="900" b="1" u="none">
              <a:solidFill>
                <a:sysClr val="windowText" lastClr="000000"/>
              </a:solidFill>
              <a:effectLst/>
              <a:latin typeface="Rotis Sans Serif Pro" panose="020B0503030202020304" pitchFamily="34" charset="0"/>
              <a:ea typeface="+mn-ea"/>
              <a:cs typeface="+mn-cs"/>
            </a:rPr>
            <a:t>relevant soil protection and rehabilitation</a:t>
          </a:r>
          <a:r>
            <a:rPr lang="en-GB" sz="900" b="1" u="none" baseline="0">
              <a:solidFill>
                <a:sysClr val="windowText" lastClr="000000"/>
              </a:solidFill>
              <a:effectLst/>
              <a:latin typeface="Rotis Sans Serif Pro" panose="020B0503030202020304" pitchFamily="34" charset="0"/>
              <a:ea typeface="+mn-ea"/>
              <a:cs typeface="+mn-cs"/>
            </a:rPr>
            <a:t> technologies</a:t>
          </a:r>
          <a:r>
            <a:rPr lang="en-GB" sz="900" b="0" u="none" baseline="0">
              <a:solidFill>
                <a:sysClr val="windowText" lastClr="000000"/>
              </a:solidFill>
              <a:effectLst/>
              <a:latin typeface="Rotis Sans Serif Pro" panose="020B0503030202020304" pitchFamily="34" charset="0"/>
              <a:ea typeface="+mn-ea"/>
              <a:cs typeface="+mn-cs"/>
            </a:rPr>
            <a:t> for the relevant region/intervention zone of the project.</a:t>
          </a:r>
          <a:r>
            <a:rPr lang="en-GB" sz="900" u="none">
              <a:solidFill>
                <a:sysClr val="windowText" lastClr="000000"/>
              </a:solidFill>
              <a:effectLst/>
              <a:latin typeface="Rotis Sans Serif Pro" panose="020B0503030202020304" pitchFamily="34" charset="0"/>
              <a:ea typeface="+mn-ea"/>
              <a:cs typeface="+mn-cs"/>
            </a:rPr>
            <a:t> These can be technologies that are either already implemented within the intervention</a:t>
          </a:r>
          <a:r>
            <a:rPr lang="en-GB" sz="900" u="none" baseline="0">
              <a:solidFill>
                <a:sysClr val="windowText" lastClr="000000"/>
              </a:solidFill>
              <a:effectLst/>
              <a:latin typeface="Rotis Sans Serif Pro" panose="020B0503030202020304" pitchFamily="34" charset="0"/>
              <a:ea typeface="+mn-ea"/>
              <a:cs typeface="+mn-cs"/>
            </a:rPr>
            <a:t> area</a:t>
          </a:r>
          <a:r>
            <a:rPr lang="en-GB" sz="900" u="none">
              <a:solidFill>
                <a:sysClr val="windowText" lastClr="000000"/>
              </a:solidFill>
              <a:effectLst/>
              <a:latin typeface="Rotis Sans Serif Pro" panose="020B0503030202020304" pitchFamily="34" charset="0"/>
              <a:ea typeface="+mn-ea"/>
              <a:cs typeface="+mn-cs"/>
            </a:rPr>
            <a:t> or likely to be</a:t>
          </a:r>
          <a:r>
            <a:rPr lang="en-GB" sz="900" u="none" baseline="0">
              <a:solidFill>
                <a:sysClr val="windowText" lastClr="000000"/>
              </a:solidFill>
              <a:effectLst/>
              <a:latin typeface="Rotis Sans Serif Pro" panose="020B0503030202020304" pitchFamily="34" charset="0"/>
              <a:ea typeface="+mn-ea"/>
              <a:cs typeface="+mn-cs"/>
            </a:rPr>
            <a:t> </a:t>
          </a:r>
          <a:r>
            <a:rPr lang="en-GB" sz="900" u="none">
              <a:solidFill>
                <a:sysClr val="windowText" lastClr="000000"/>
              </a:solidFill>
              <a:effectLst/>
              <a:latin typeface="Rotis Sans Serif Pro" panose="020B0503030202020304" pitchFamily="34" charset="0"/>
              <a:ea typeface="+mn-ea"/>
              <a:cs typeface="+mn-cs"/>
            </a:rPr>
            <a:t>implemented in the future. You can also select measures that you think will be relevant or promising in your project today or in the future for other reasons, e.g. politically promoted.</a:t>
          </a:r>
        </a:p>
        <a:p>
          <a:pPr lvl="1" algn="l">
            <a:spcAft>
              <a:spcPts val="400"/>
            </a:spcAft>
          </a:pPr>
          <a:r>
            <a:rPr lang="en-GB" sz="900" u="none">
              <a:solidFill>
                <a:sysClr val="windowText" lastClr="000000"/>
              </a:solidFill>
              <a:effectLst/>
              <a:latin typeface="Rotis Sans Serif Pro" panose="020B0503030202020304" pitchFamily="34" charset="0"/>
              <a:ea typeface="+mn-ea"/>
              <a:cs typeface="+mn-cs"/>
            </a:rPr>
            <a:t>After completing the</a:t>
          </a:r>
          <a:r>
            <a:rPr lang="en-GB" sz="900" u="none" baseline="0">
              <a:solidFill>
                <a:sysClr val="windowText" lastClr="000000"/>
              </a:solidFill>
              <a:effectLst/>
              <a:latin typeface="Rotis Sans Serif Pro" panose="020B0503030202020304" pitchFamily="34" charset="0"/>
              <a:ea typeface="+mn-ea"/>
              <a:cs typeface="+mn-cs"/>
            </a:rPr>
            <a:t> task described,</a:t>
          </a:r>
          <a:r>
            <a:rPr lang="en-GB" sz="900" u="none">
              <a:solidFill>
                <a:sysClr val="windowText" lastClr="000000"/>
              </a:solidFill>
              <a:effectLst/>
              <a:latin typeface="Rotis Sans Serif Pro" panose="020B0503030202020304" pitchFamily="34" charset="0"/>
              <a:ea typeface="+mn-ea"/>
              <a:cs typeface="+mn-cs"/>
            </a:rPr>
            <a:t> you can hide this sheet as it shall</a:t>
          </a:r>
          <a:r>
            <a:rPr lang="en-GB" sz="900" u="none" baseline="0">
              <a:solidFill>
                <a:sysClr val="windowText" lastClr="000000"/>
              </a:solidFill>
              <a:effectLst/>
              <a:latin typeface="Rotis Sans Serif Pro" panose="020B0503030202020304" pitchFamily="34" charset="0"/>
              <a:ea typeface="+mn-ea"/>
              <a:cs typeface="+mn-cs"/>
            </a:rPr>
            <a:t> not be amended by the workshop participants </a:t>
          </a:r>
          <a:r>
            <a:rPr lang="en-GB" sz="900" u="none">
              <a:solidFill>
                <a:sysClr val="windowText" lastClr="000000"/>
              </a:solidFill>
              <a:effectLst/>
              <a:latin typeface="Rotis Sans Serif Pro" panose="020B0503030202020304" pitchFamily="34" charset="0"/>
              <a:ea typeface="+mn-ea"/>
              <a:cs typeface="+mn-cs"/>
            </a:rPr>
            <a:t>(Right klick on this sheet -&gt; Hide).</a:t>
          </a:r>
        </a:p>
        <a:p>
          <a:pPr lvl="1" algn="l">
            <a:spcAft>
              <a:spcPts val="400"/>
            </a:spcAft>
          </a:pPr>
          <a:endParaRPr lang="en-GB" sz="900" u="none">
            <a:solidFill>
              <a:srgbClr val="C00000"/>
            </a:solidFill>
            <a:effectLst/>
            <a:latin typeface="Rotis Sans Serif Pro" panose="020B0503030202020304" pitchFamily="34" charset="0"/>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7</xdr:row>
          <xdr:rowOff>66675</xdr:rowOff>
        </xdr:from>
        <xdr:to>
          <xdr:col>2</xdr:col>
          <xdr:colOff>1438275</xdr:colOff>
          <xdr:row>7</xdr:row>
          <xdr:rowOff>295275</xdr:rowOff>
        </xdr:to>
        <xdr:sp macro="" textlink="">
          <xdr:nvSpPr>
            <xdr:cNvPr id="1027" name="Check Box 3" descr="N-fixing plants and cover crops"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N-fixing plants and cover crops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47625</xdr:rowOff>
        </xdr:from>
        <xdr:to>
          <xdr:col>2</xdr:col>
          <xdr:colOff>1704975</xdr:colOff>
          <xdr:row>8</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Mixed cropping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19050</xdr:rowOff>
        </xdr:from>
        <xdr:to>
          <xdr:col>2</xdr:col>
          <xdr:colOff>1800225</xdr:colOff>
          <xdr:row>9</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Composting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38100</xdr:rowOff>
        </xdr:from>
        <xdr:to>
          <xdr:col>2</xdr:col>
          <xdr:colOff>2257425</xdr:colOff>
          <xdr:row>10</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Nutrient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38100</xdr:rowOff>
        </xdr:from>
        <xdr:to>
          <xdr:col>2</xdr:col>
          <xdr:colOff>1895475</xdr:colOff>
          <xdr:row>11</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Improved seed management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38100</xdr:rowOff>
        </xdr:from>
        <xdr:to>
          <xdr:col>2</xdr:col>
          <xdr:colOff>1762125</xdr:colOff>
          <xdr:row>12</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Pest and disease management / plant protection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19050</xdr:rowOff>
        </xdr:from>
        <xdr:to>
          <xdr:col>2</xdr:col>
          <xdr:colOff>1838325</xdr:colOff>
          <xdr:row>13</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Improved sowing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76200</xdr:rowOff>
        </xdr:from>
        <xdr:to>
          <xdr:col>2</xdr:col>
          <xdr:colOff>1190625</xdr:colOff>
          <xdr:row>15</xdr:row>
          <xdr:rowOff>342900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Mulching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9525</xdr:rowOff>
        </xdr:from>
        <xdr:to>
          <xdr:col>2</xdr:col>
          <xdr:colOff>2295525</xdr:colOff>
          <xdr:row>17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Agroforestry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19050</xdr:rowOff>
        </xdr:from>
        <xdr:to>
          <xdr:col>2</xdr:col>
          <xdr:colOff>2047875</xdr:colOff>
          <xdr:row>17</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Contour bunding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38100</xdr:rowOff>
        </xdr:from>
        <xdr:to>
          <xdr:col>2</xdr:col>
          <xdr:colOff>2028825</xdr:colOff>
          <xdr:row>18</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Dams and dikes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85725</xdr:rowOff>
        </xdr:from>
        <xdr:to>
          <xdr:col>2</xdr:col>
          <xdr:colOff>942975</xdr:colOff>
          <xdr:row>19</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Small scale mechanisation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28575</xdr:rowOff>
        </xdr:from>
        <xdr:to>
          <xdr:col>2</xdr:col>
          <xdr:colOff>2352675</xdr:colOff>
          <xdr:row>20</xdr:row>
          <xdr:rowOff>352425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Vegetation strips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57150</xdr:rowOff>
        </xdr:from>
        <xdr:to>
          <xdr:col>2</xdr:col>
          <xdr:colOff>609600</xdr:colOff>
          <xdr:row>21</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Controlled grazing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66675</xdr:rowOff>
        </xdr:from>
        <xdr:to>
          <xdr:col>2</xdr:col>
          <xdr:colOff>2200275</xdr:colOff>
          <xdr:row>22</xdr:row>
          <xdr:rowOff>323850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Climate Information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47625</xdr:rowOff>
        </xdr:from>
        <xdr:to>
          <xdr:col>2</xdr:col>
          <xdr:colOff>2543175</xdr:colOff>
          <xdr:row>23</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Water management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57150</xdr:rowOff>
        </xdr:from>
        <xdr:to>
          <xdr:col>2</xdr:col>
          <xdr:colOff>2114550</xdr:colOff>
          <xdr:row>24</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Small scale irrigation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57150</xdr:rowOff>
        </xdr:from>
        <xdr:to>
          <xdr:col>2</xdr:col>
          <xdr:colOff>2200275</xdr:colOff>
          <xdr:row>25</xdr:row>
          <xdr:rowOff>323850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Improved fodder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66675</xdr:rowOff>
        </xdr:from>
        <xdr:to>
          <xdr:col>2</xdr:col>
          <xdr:colOff>1438275</xdr:colOff>
          <xdr:row>26</xdr:row>
          <xdr:rowOff>314325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Biochar /Terra preta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57150</xdr:rowOff>
        </xdr:from>
        <xdr:to>
          <xdr:col>2</xdr:col>
          <xdr:colOff>1895475</xdr:colOff>
          <xdr:row>27</xdr:row>
          <xdr:rowOff>342900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Water harvesting / storing / holding techniques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66675</xdr:rowOff>
        </xdr:from>
        <xdr:to>
          <xdr:col>2</xdr:col>
          <xdr:colOff>1228725</xdr:colOff>
          <xdr:row>28</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area closure (fallowing)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95250</xdr:rowOff>
        </xdr:from>
        <xdr:to>
          <xdr:col>2</xdr:col>
          <xdr:colOff>295275</xdr:colOff>
          <xdr:row>29</xdr:row>
          <xdr:rowOff>295275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Liming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76200</xdr:rowOff>
        </xdr:from>
        <xdr:to>
          <xdr:col>2</xdr:col>
          <xdr:colOff>1209675</xdr:colOff>
          <xdr:row>30</xdr:row>
          <xdr:rowOff>304800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Rehabilitation of degraded 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85725</xdr:rowOff>
        </xdr:from>
        <xdr:to>
          <xdr:col>2</xdr:col>
          <xdr:colOff>1419225</xdr:colOff>
          <xdr:row>31</xdr:row>
          <xdr:rowOff>314325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Fire management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104775</xdr:rowOff>
        </xdr:from>
        <xdr:to>
          <xdr:col>2</xdr:col>
          <xdr:colOff>2181225</xdr:colOff>
          <xdr:row>33</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Assisted Natural Regeneration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76200</xdr:rowOff>
        </xdr:from>
        <xdr:to>
          <xdr:col>2</xdr:col>
          <xdr:colOff>1914525</xdr:colOff>
          <xdr:row>32</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Terraces on slopes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104775</xdr:rowOff>
        </xdr:from>
        <xdr:to>
          <xdr:col>2</xdr:col>
          <xdr:colOff>1495425</xdr:colOff>
          <xdr:row>34</xdr:row>
          <xdr:rowOff>295275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Fertility and water management techniquesmanagement techniques Soil fertility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85725</xdr:rowOff>
        </xdr:from>
        <xdr:to>
          <xdr:col>2</xdr:col>
          <xdr:colOff>981075</xdr:colOff>
          <xdr:row>35</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Destocking of livestock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76200</xdr:rowOff>
        </xdr:from>
        <xdr:to>
          <xdr:col>2</xdr:col>
          <xdr:colOff>1171575</xdr:colOff>
          <xdr:row>36</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Desiltation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47625</xdr:rowOff>
        </xdr:from>
        <xdr:to>
          <xdr:col>2</xdr:col>
          <xdr:colOff>1457325</xdr:colOff>
          <xdr:row>37</xdr:row>
          <xdr:rowOff>276225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Promotion of pollinator plants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38100</xdr:rowOff>
        </xdr:from>
        <xdr:to>
          <xdr:col>2</xdr:col>
          <xdr:colOff>1838325</xdr:colOff>
          <xdr:row>15</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Soil preparation methods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15</xdr:row>
          <xdr:rowOff>228600</xdr:rowOff>
        </xdr:from>
        <xdr:to>
          <xdr:col>1</xdr:col>
          <xdr:colOff>1095375</xdr:colOff>
          <xdr:row>17</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Drought events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133350</xdr:rowOff>
        </xdr:from>
        <xdr:to>
          <xdr:col>2</xdr:col>
          <xdr:colOff>2438400</xdr:colOff>
          <xdr:row>18</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erratic rainfall (in-creased intra-seasonal and inter-annual variability)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171450</xdr:rowOff>
        </xdr:from>
        <xdr:to>
          <xdr:col>2</xdr:col>
          <xdr:colOff>1695450</xdr:colOff>
          <xdr:row>19</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Decrease in moisture (soil, plant-available)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180975</xdr:rowOff>
        </xdr:from>
        <xdr:to>
          <xdr:col>2</xdr:col>
          <xdr:colOff>1276350</xdr:colOff>
          <xdr:row>20</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Increased water erosion </a:t>
              </a:r>
            </a:p>
          </xdr:txBody>
        </xdr:sp>
        <xdr:clientData/>
      </xdr:twoCellAnchor>
    </mc:Choice>
    <mc:Fallback/>
  </mc:AlternateContent>
  <xdr:twoCellAnchor>
    <xdr:from>
      <xdr:col>1</xdr:col>
      <xdr:colOff>1749</xdr:colOff>
      <xdr:row>2</xdr:row>
      <xdr:rowOff>806</xdr:rowOff>
    </xdr:from>
    <xdr:to>
      <xdr:col>4</xdr:col>
      <xdr:colOff>8072</xdr:colOff>
      <xdr:row>14</xdr:row>
      <xdr:rowOff>41413</xdr:rowOff>
    </xdr:to>
    <xdr:sp macro="" textlink="">
      <xdr:nvSpPr>
        <xdr:cNvPr id="7" name="Textfeld 1">
          <a:extLst>
            <a:ext uri="{FF2B5EF4-FFF2-40B4-BE49-F238E27FC236}">
              <a16:creationId xmlns:a16="http://schemas.microsoft.com/office/drawing/2014/main" id="{00000000-0008-0000-0200-000007000000}"/>
            </a:ext>
          </a:extLst>
        </xdr:cNvPr>
        <xdr:cNvSpPr txBox="1"/>
      </xdr:nvSpPr>
      <xdr:spPr>
        <a:xfrm>
          <a:off x="399314" y="158176"/>
          <a:ext cx="5795867" cy="1920759"/>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300"/>
            </a:spcAft>
          </a:pPr>
          <a:r>
            <a:rPr lang="en-GB" sz="900" b="1" u="sng">
              <a:solidFill>
                <a:schemeClr val="dk1"/>
              </a:solidFill>
              <a:effectLst/>
              <a:latin typeface="Rotis Sans Serif Pro" panose="020B0503030202020304" pitchFamily="34" charset="0"/>
              <a:ea typeface="+mn-ea"/>
              <a:cs typeface="+mn-cs"/>
            </a:rPr>
            <a:t>INSTRUCTION</a:t>
          </a:r>
        </a:p>
        <a:p>
          <a:pPr>
            <a:spcAft>
              <a:spcPts val="300"/>
            </a:spcAft>
          </a:pPr>
          <a:endParaRPr lang="en-GB" sz="900" b="1" u="sng">
            <a:solidFill>
              <a:schemeClr val="dk1"/>
            </a:solidFill>
            <a:effectLst/>
            <a:latin typeface="Rotis Sans Serif Pro" panose="020B0503030202020304" pitchFamily="34" charset="0"/>
            <a:ea typeface="+mn-ea"/>
            <a:cs typeface="+mn-cs"/>
          </a:endParaRPr>
        </a:p>
        <a:p>
          <a:pPr>
            <a:spcAft>
              <a:spcPts val="300"/>
            </a:spcAft>
          </a:pPr>
          <a:r>
            <a:rPr lang="en-GB" sz="900" b="1" u="sng">
              <a:solidFill>
                <a:schemeClr val="dk1"/>
              </a:solidFill>
              <a:effectLst/>
              <a:latin typeface="Rotis Sans Serif Pro" panose="020B0503030202020304" pitchFamily="34" charset="0"/>
              <a:ea typeface="+mn-ea"/>
              <a:cs typeface="+mn-cs"/>
            </a:rPr>
            <a:t>Step</a:t>
          </a:r>
          <a:r>
            <a:rPr lang="en-GB" sz="900" b="1" u="sng" baseline="0">
              <a:solidFill>
                <a:schemeClr val="dk1"/>
              </a:solidFill>
              <a:effectLst/>
              <a:latin typeface="Rotis Sans Serif Pro" panose="020B0503030202020304" pitchFamily="34" charset="0"/>
              <a:ea typeface="+mn-ea"/>
              <a:cs typeface="+mn-cs"/>
            </a:rPr>
            <a:t> 1.1 </a:t>
          </a:r>
          <a:r>
            <a:rPr lang="en-GB" sz="900" baseline="0">
              <a:solidFill>
                <a:schemeClr val="dk1"/>
              </a:solidFill>
              <a:effectLst/>
              <a:latin typeface="Rotis Sans Serif Pro" panose="020B0503030202020304" pitchFamily="34" charset="0"/>
              <a:ea typeface="+mn-ea"/>
              <a:cs typeface="+mn-cs"/>
            </a:rPr>
            <a:t>	</a:t>
          </a:r>
          <a:r>
            <a:rPr lang="en-GB" sz="900" b="1" i="1" baseline="0">
              <a:solidFill>
                <a:schemeClr val="dk1"/>
              </a:solidFill>
              <a:effectLst/>
              <a:latin typeface="Rotis Sans Serif Pro" panose="020B0503030202020304" pitchFamily="34" charset="0"/>
              <a:ea typeface="+mn-ea"/>
              <a:cs typeface="+mn-cs"/>
            </a:rPr>
            <a:t>S</a:t>
          </a:r>
          <a:r>
            <a:rPr lang="en-GB" sz="900" b="1" i="1">
              <a:solidFill>
                <a:schemeClr val="dk1"/>
              </a:solidFill>
              <a:effectLst/>
              <a:latin typeface="Rotis Sans Serif Pro" panose="020B0503030202020304" pitchFamily="34" charset="0"/>
              <a:ea typeface="+mn-ea"/>
              <a:cs typeface="+mn-cs"/>
            </a:rPr>
            <a:t>election of</a:t>
          </a:r>
          <a:r>
            <a:rPr lang="en-GB" sz="900">
              <a:solidFill>
                <a:schemeClr val="dk1"/>
              </a:solidFill>
              <a:effectLst/>
              <a:latin typeface="Rotis Sans Serif Pro" panose="020B0503030202020304" pitchFamily="34" charset="0"/>
              <a:ea typeface="+mn-ea"/>
              <a:cs typeface="+mn-cs"/>
            </a:rPr>
            <a:t> the </a:t>
          </a:r>
          <a:r>
            <a:rPr lang="en-GB" sz="900" b="1" u="sng">
              <a:solidFill>
                <a:schemeClr val="dk1"/>
              </a:solidFill>
              <a:effectLst/>
              <a:latin typeface="Rotis Sans Serif Pro" panose="020B0503030202020304" pitchFamily="34" charset="0"/>
              <a:ea typeface="+mn-ea"/>
              <a:cs typeface="+mn-cs"/>
            </a:rPr>
            <a:t>relevant climate risks</a:t>
          </a:r>
          <a:r>
            <a:rPr lang="en-GB" sz="900" b="0" u="none">
              <a:solidFill>
                <a:schemeClr val="dk1"/>
              </a:solidFill>
              <a:effectLst/>
              <a:latin typeface="Rotis Sans Serif Pro" panose="020B0503030202020304" pitchFamily="34" charset="0"/>
              <a:ea typeface="+mn-ea"/>
              <a:cs typeface="+mn-cs"/>
            </a:rPr>
            <a:t> </a:t>
          </a:r>
          <a:r>
            <a:rPr lang="en-GB" sz="900">
              <a:solidFill>
                <a:schemeClr val="dk1"/>
              </a:solidFill>
              <a:effectLst/>
              <a:latin typeface="Rotis Sans Serif Pro" panose="020B0503030202020304" pitchFamily="34" charset="0"/>
              <a:ea typeface="+mn-ea"/>
              <a:cs typeface="+mn-cs"/>
            </a:rPr>
            <a:t>for the</a:t>
          </a:r>
          <a:r>
            <a:rPr lang="en-GB" sz="900" baseline="0">
              <a:solidFill>
                <a:schemeClr val="dk1"/>
              </a:solidFill>
              <a:effectLst/>
              <a:latin typeface="Rotis Sans Serif Pro" panose="020B0503030202020304" pitchFamily="34" charset="0"/>
              <a:ea typeface="+mn-ea"/>
              <a:cs typeface="+mn-cs"/>
            </a:rPr>
            <a:t> region </a:t>
          </a:r>
          <a:r>
            <a:rPr lang="en-GB" sz="900">
              <a:solidFill>
                <a:schemeClr val="dk1"/>
              </a:solidFill>
              <a:effectLst/>
              <a:latin typeface="Rotis Sans Serif Pro" panose="020B0503030202020304" pitchFamily="34" charset="0"/>
              <a:ea typeface="+mn-ea"/>
              <a:cs typeface="+mn-cs"/>
            </a:rPr>
            <a:t>that</a:t>
          </a:r>
          <a:r>
            <a:rPr lang="en-GB" sz="900" baseline="0">
              <a:solidFill>
                <a:schemeClr val="dk1"/>
              </a:solidFill>
              <a:effectLst/>
              <a:latin typeface="Rotis Sans Serif Pro" panose="020B0503030202020304" pitchFamily="34" charset="0"/>
              <a:ea typeface="+mn-ea"/>
              <a:cs typeface="+mn-cs"/>
            </a:rPr>
            <a:t> is evaluated. </a:t>
          </a:r>
          <a:r>
            <a:rPr lang="en-GB" sz="900" u="none" baseline="0">
              <a:solidFill>
                <a:schemeClr val="dk1"/>
              </a:solidFill>
              <a:effectLst/>
              <a:latin typeface="Rotis Sans Serif Pro" panose="020B0503030202020304" pitchFamily="34" charset="0"/>
              <a:ea typeface="+mn-ea"/>
              <a:cs typeface="+mn-cs"/>
            </a:rPr>
            <a:t>The first step is to select and 	rank the climate risks that </a:t>
          </a:r>
          <a:r>
            <a:rPr lang="en-GB" sz="900" u="none" baseline="0">
              <a:solidFill>
                <a:sysClr val="windowText" lastClr="000000"/>
              </a:solidFill>
              <a:effectLst/>
              <a:latin typeface="Rotis Sans Serif Pro" panose="020B0503030202020304" pitchFamily="34" charset="0"/>
              <a:ea typeface="+mn-ea"/>
              <a:cs typeface="+mn-cs"/>
            </a:rPr>
            <a:t>occur in the intervention </a:t>
          </a:r>
          <a:r>
            <a:rPr lang="en-GB" sz="900" u="none" baseline="0">
              <a:solidFill>
                <a:schemeClr val="dk1"/>
              </a:solidFill>
              <a:effectLst/>
              <a:latin typeface="Rotis Sans Serif Pro" panose="020B0503030202020304" pitchFamily="34" charset="0"/>
              <a:ea typeface="+mn-ea"/>
              <a:cs typeface="+mn-cs"/>
            </a:rPr>
            <a:t>areas you are evaluating. The </a:t>
          </a:r>
          <a:r>
            <a:rPr lang="en-GB" sz="900" b="1" u="sng" baseline="0">
              <a:solidFill>
                <a:schemeClr val="dk1"/>
              </a:solidFill>
              <a:effectLst/>
              <a:latin typeface="Rotis Sans Serif Pro" panose="020B0503030202020304" pitchFamily="34" charset="0"/>
              <a:ea typeface="+mn-ea"/>
              <a:cs typeface="+mn-cs"/>
            </a:rPr>
            <a:t>climate </a:t>
          </a:r>
          <a:r>
            <a:rPr lang="en-GB" sz="900" b="1" u="none" baseline="0">
              <a:solidFill>
                <a:schemeClr val="dk1"/>
              </a:solidFill>
              <a:effectLst/>
              <a:latin typeface="Rotis Sans Serif Pro" panose="020B0503030202020304" pitchFamily="34" charset="0"/>
              <a:ea typeface="+mn-ea"/>
              <a:cs typeface="+mn-cs"/>
            </a:rPr>
            <a:t>	</a:t>
          </a:r>
          <a:r>
            <a:rPr lang="en-GB" sz="900" b="1" u="sng" baseline="0">
              <a:solidFill>
                <a:schemeClr val="dk1"/>
              </a:solidFill>
              <a:effectLst/>
              <a:latin typeface="Rotis Sans Serif Pro" panose="020B0503030202020304" pitchFamily="34" charset="0"/>
              <a:ea typeface="+mn-ea"/>
              <a:cs typeface="+mn-cs"/>
            </a:rPr>
            <a:t>impact drivers and risks </a:t>
          </a:r>
          <a:r>
            <a:rPr lang="en-GB" sz="900" u="none" baseline="0">
              <a:solidFill>
                <a:schemeClr val="dk1"/>
              </a:solidFill>
              <a:effectLst/>
              <a:latin typeface="Rotis Sans Serif Pro" panose="020B0503030202020304" pitchFamily="34" charset="0"/>
              <a:ea typeface="+mn-ea"/>
              <a:cs typeface="+mn-cs"/>
            </a:rPr>
            <a:t>on the right side can support the decision, by showing interdependencies 	and causalities between climate drivers, and risks.  	</a:t>
          </a:r>
          <a:endParaRPr lang="en-GB" sz="900" i="1" u="none" baseline="0">
            <a:solidFill>
              <a:schemeClr val="dk1"/>
            </a:solidFill>
            <a:effectLst/>
            <a:latin typeface="Rotis Sans Serif Pro" panose="020B0503030202020304" pitchFamily="34" charset="0"/>
            <a:ea typeface="+mn-ea"/>
            <a:cs typeface="+mn-cs"/>
          </a:endParaRPr>
        </a:p>
        <a:p>
          <a:pPr lvl="0">
            <a:spcAft>
              <a:spcPts val="300"/>
            </a:spcAft>
          </a:pPr>
          <a:r>
            <a:rPr lang="fr-FR" sz="900" b="1" u="sng" baseline="0">
              <a:effectLst/>
              <a:latin typeface="Rotis Sans Serif Pro" panose="020B0503030202020304" pitchFamily="34" charset="0"/>
            </a:rPr>
            <a:t>Step 1.2 </a:t>
          </a:r>
          <a:r>
            <a:rPr lang="fr-FR" sz="900" u="none" baseline="0">
              <a:effectLst/>
              <a:latin typeface="Rotis Sans Serif Pro" panose="020B0503030202020304" pitchFamily="34" charset="0"/>
            </a:rPr>
            <a:t>	</a:t>
          </a:r>
          <a:r>
            <a:rPr lang="fr-FR" sz="900" b="1" i="1" u="none" baseline="0">
              <a:effectLst/>
              <a:latin typeface="Rotis Sans Serif Pro" panose="020B0503030202020304" pitchFamily="34" charset="0"/>
            </a:rPr>
            <a:t>Scoring</a:t>
          </a:r>
          <a:r>
            <a:rPr lang="fr-FR" sz="900" b="1" i="1" baseline="0">
              <a:solidFill>
                <a:schemeClr val="dk1"/>
              </a:solidFill>
              <a:effectLst/>
              <a:latin typeface="Rotis Sans Serif Pro" panose="020B0503030202020304" pitchFamily="34" charset="0"/>
              <a:ea typeface="+mn-ea"/>
              <a:cs typeface="+mn-cs"/>
            </a:rPr>
            <a:t> </a:t>
          </a:r>
          <a:r>
            <a:rPr lang="fr-FR" sz="900" b="0" i="0" baseline="0">
              <a:solidFill>
                <a:schemeClr val="dk1"/>
              </a:solidFill>
              <a:effectLst/>
              <a:latin typeface="Rotis Sans Serif Pro" panose="020B0503030202020304" pitchFamily="34" charset="0"/>
              <a:ea typeface="+mn-ea"/>
              <a:cs typeface="+mn-cs"/>
            </a:rPr>
            <a:t>of </a:t>
          </a:r>
          <a:r>
            <a:rPr lang="fr-FR" sz="900" u="none">
              <a:effectLst/>
              <a:latin typeface="Rotis Sans Serif Pro" panose="020B0503030202020304" pitchFamily="34" charset="0"/>
            </a:rPr>
            <a:t>the </a:t>
          </a:r>
          <a:r>
            <a:rPr lang="fr-FR" sz="900" b="1" u="sng">
              <a:solidFill>
                <a:schemeClr val="dk1"/>
              </a:solidFill>
              <a:effectLst/>
              <a:latin typeface="Rotis Sans Serif Pro" panose="020B0503030202020304" pitchFamily="34" charset="0"/>
              <a:ea typeface="+mn-ea"/>
              <a:cs typeface="+mn-cs"/>
            </a:rPr>
            <a:t>selected risks </a:t>
          </a:r>
          <a:r>
            <a:rPr lang="fr-FR" sz="900" u="none">
              <a:effectLst/>
              <a:latin typeface="Rotis Sans Serif Pro" panose="020B0503030202020304" pitchFamily="34" charset="0"/>
            </a:rPr>
            <a:t>according</a:t>
          </a:r>
          <a:r>
            <a:rPr lang="fr-FR" sz="900" u="none" baseline="0">
              <a:effectLst/>
              <a:latin typeface="Rotis Sans Serif Pro" panose="020B0503030202020304" pitchFamily="34" charset="0"/>
            </a:rPr>
            <a:t> to the severity and frequency of their occurrence in the 	specific intervention zone on a scale from 1 to 5 with </a:t>
          </a:r>
          <a:r>
            <a:rPr lang="fr-FR" sz="900" b="1" u="sng" baseline="0">
              <a:effectLst/>
              <a:latin typeface="Rotis Sans Serif Pro" panose="020B0503030202020304" pitchFamily="34" charset="0"/>
            </a:rPr>
            <a:t>1 = very low</a:t>
          </a:r>
          <a:r>
            <a:rPr lang="fr-FR" sz="900" u="none" baseline="0">
              <a:effectLst/>
              <a:latin typeface="Rotis Sans Serif Pro" panose="020B0503030202020304" pitchFamily="34" charset="0"/>
            </a:rPr>
            <a:t>, 2 = low, 3 = average, 4 = high and 	</a:t>
          </a:r>
          <a:r>
            <a:rPr lang="fr-FR" sz="900" b="1" u="sng" baseline="0">
              <a:effectLst/>
              <a:latin typeface="Rotis Sans Serif Pro" panose="020B0503030202020304" pitchFamily="34" charset="0"/>
            </a:rPr>
            <a:t>5 = very high</a:t>
          </a:r>
          <a:r>
            <a:rPr lang="fr-FR" sz="900" u="none" baseline="0">
              <a:effectLst/>
              <a:latin typeface="Rotis Sans Serif Pro" panose="020B0503030202020304" pitchFamily="34" charset="0"/>
            </a:rPr>
            <a:t>. </a:t>
          </a:r>
          <a:r>
            <a:rPr lang="en-US" sz="900" u="none" baseline="0">
              <a:solidFill>
                <a:schemeClr val="dk1"/>
              </a:solidFill>
              <a:effectLst/>
              <a:latin typeface="Rotis Sans Serif Pro" panose="020B0503030202020304" pitchFamily="34" charset="0"/>
              <a:ea typeface="+mn-ea"/>
              <a:cs typeface="+mn-cs"/>
            </a:rPr>
            <a:t>The scoring shall reflect the severity and frequency of a particular risk in the specific 	intervention zone. This means that e.g., the risk which has the largest (negative) impact or one of the 	largest impacts on agricultural production, soil rehabilitation or protection in the intervention zones 	and occurs relatively often, should receive the highest score. </a:t>
          </a:r>
          <a:endParaRPr lang="fr-FR" sz="1000" u="none">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20</xdr:row>
          <xdr:rowOff>161925</xdr:rowOff>
        </xdr:from>
        <xdr:to>
          <xdr:col>2</xdr:col>
          <xdr:colOff>447675</xdr:colOff>
          <xdr:row>22</xdr:row>
          <xdr:rowOff>66675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Loss of protective vegetation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0</xdr:rowOff>
        </xdr:from>
        <xdr:to>
          <xdr:col>2</xdr:col>
          <xdr:colOff>1209675</xdr:colOff>
          <xdr:row>21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Wind erosion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19050</xdr:rowOff>
        </xdr:from>
        <xdr:to>
          <xdr:col>2</xdr:col>
          <xdr:colOff>104775</xdr:colOff>
          <xdr:row>23</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Loss of fertile top soil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0</xdr:rowOff>
        </xdr:from>
        <xdr:to>
          <xdr:col>2</xdr:col>
          <xdr:colOff>1238250</xdr:colOff>
          <xdr:row>24</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Increased heat stress for plants and animals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171450</xdr:rowOff>
        </xdr:from>
        <xdr:to>
          <xdr:col>2</xdr:col>
          <xdr:colOff>971550</xdr:colOff>
          <xdr:row>25</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Indefinite seasons and growing periods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171450</xdr:rowOff>
        </xdr:from>
        <xdr:to>
          <xdr:col>2</xdr:col>
          <xdr:colOff>1885950</xdr:colOff>
          <xdr:row>26</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Changes in area crop suitability (shifts of agro-ecological zones)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9525</xdr:rowOff>
        </xdr:from>
        <xdr:to>
          <xdr:col>2</xdr:col>
          <xdr:colOff>828675</xdr:colOff>
          <xdr:row>27</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Reduced irrigation sources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19050</xdr:rowOff>
        </xdr:from>
        <xdr:to>
          <xdr:col>2</xdr:col>
          <xdr:colOff>66675</xdr:colOff>
          <xdr:row>27</xdr:row>
          <xdr:rowOff>171450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bushfires / wildfires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171450</xdr:rowOff>
        </xdr:from>
        <xdr:to>
          <xdr:col>1</xdr:col>
          <xdr:colOff>1476375</xdr:colOff>
          <xdr:row>29</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Water logging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1466850</xdr:colOff>
          <xdr:row>30</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More disruptive low temperature events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19050</xdr:rowOff>
        </xdr:from>
        <xdr:to>
          <xdr:col>2</xdr:col>
          <xdr:colOff>1381125</xdr:colOff>
          <xdr:row>31</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Saline intrusion (through coastal waterways, erosion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171450</xdr:rowOff>
        </xdr:from>
        <xdr:to>
          <xdr:col>2</xdr:col>
          <xdr:colOff>504825</xdr:colOff>
          <xdr:row>32</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Increased coastal flooding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171450</xdr:rowOff>
        </xdr:from>
        <xdr:to>
          <xdr:col>2</xdr:col>
          <xdr:colOff>504825</xdr:colOff>
          <xdr:row>33</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Changes in pests and diseases</a:t>
              </a:r>
            </a:p>
          </xdr:txBody>
        </xdr:sp>
        <xdr:clientData/>
      </xdr:twoCellAnchor>
    </mc:Choice>
    <mc:Fallback/>
  </mc:AlternateContent>
  <xdr:twoCellAnchor>
    <xdr:from>
      <xdr:col>4</xdr:col>
      <xdr:colOff>201801</xdr:colOff>
      <xdr:row>2</xdr:row>
      <xdr:rowOff>9523</xdr:rowOff>
    </xdr:from>
    <xdr:to>
      <xdr:col>13</xdr:col>
      <xdr:colOff>123825</xdr:colOff>
      <xdr:row>34</xdr:row>
      <xdr:rowOff>47626</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6393051" y="171448"/>
          <a:ext cx="6494274" cy="5781678"/>
          <a:chOff x="6613585" y="190419"/>
          <a:chExt cx="8859782" cy="6368088"/>
        </a:xfrm>
      </xdr:grpSpPr>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6613585" y="190419"/>
            <a:ext cx="8859782" cy="636808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29053" y="321367"/>
            <a:ext cx="8542888" cy="319990"/>
          </a:xfrm>
          <a:prstGeom prst="rect">
            <a:avLst/>
          </a:prstGeom>
          <a:solidFill>
            <a:srgbClr val="00854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1000" b="1" u="sng">
                <a:solidFill>
                  <a:schemeClr val="bg1"/>
                </a:solidFill>
                <a:effectLst/>
                <a:latin typeface="Rotis Sans Serif Pro" panose="020B0503030202020304" pitchFamily="34" charset="0"/>
                <a:ea typeface="+mn-ea"/>
                <a:cs typeface="+mn-cs"/>
              </a:rPr>
              <a:t>Linkage between climatic impact drivers and risks</a:t>
            </a:r>
            <a:endParaRPr lang="de-DE" sz="1000" b="1" u="sng" baseline="0">
              <a:solidFill>
                <a:schemeClr val="bg1"/>
              </a:solidFill>
              <a:effectLst/>
              <a:latin typeface="Rotis Sans Serif Pro" panose="020B05030302020203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000" b="1" baseline="0">
                <a:solidFill>
                  <a:schemeClr val="bg1"/>
                </a:solidFill>
                <a:effectLst/>
                <a:latin typeface="Rotis Sans Serif Pro" panose="020B0503030202020304" pitchFamily="34" charset="0"/>
                <a:ea typeface="+mn-ea"/>
                <a:cs typeface="+mn-cs"/>
              </a:rPr>
              <a:t> </a:t>
            </a:r>
            <a:endParaRPr lang="fr-FR" sz="1100">
              <a:solidFill>
                <a:schemeClr val="bg1"/>
              </a:solidFill>
              <a:latin typeface="Rotis Sans Serif Pro" panose="020B0503030202020304" pitchFamily="34" charset="0"/>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0</xdr:rowOff>
        </xdr:from>
        <xdr:to>
          <xdr:col>2</xdr:col>
          <xdr:colOff>1009650</xdr:colOff>
          <xdr:row>34</xdr:row>
          <xdr:rowOff>28575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Hailstorms</a:t>
              </a:r>
            </a:p>
          </xdr:txBody>
        </xdr:sp>
        <xdr:clientData/>
      </xdr:twoCellAnchor>
    </mc:Choice>
    <mc:Fallback/>
  </mc:AlternateContent>
  <xdr:twoCellAnchor editAs="oneCell">
    <xdr:from>
      <xdr:col>4</xdr:col>
      <xdr:colOff>373251</xdr:colOff>
      <xdr:row>3</xdr:row>
      <xdr:rowOff>47623</xdr:rowOff>
    </xdr:from>
    <xdr:to>
      <xdr:col>13</xdr:col>
      <xdr:colOff>47626</xdr:colOff>
      <xdr:row>33</xdr:row>
      <xdr:rowOff>81058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726426" y="552448"/>
          <a:ext cx="6408550" cy="5012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123824</xdr:colOff>
      <xdr:row>1</xdr:row>
      <xdr:rowOff>382</xdr:rowOff>
    </xdr:from>
    <xdr:to>
      <xdr:col>25</xdr:col>
      <xdr:colOff>0</xdr:colOff>
      <xdr:row>3</xdr:row>
      <xdr:rowOff>934183</xdr:rowOff>
    </xdr:to>
    <xdr:sp macro="" textlink="">
      <xdr:nvSpPr>
        <xdr:cNvPr id="171" name="Textfeld 3">
          <a:extLst>
            <a:ext uri="{FF2B5EF4-FFF2-40B4-BE49-F238E27FC236}">
              <a16:creationId xmlns:a16="http://schemas.microsoft.com/office/drawing/2014/main" id="{00000000-0008-0000-0300-0000AB000000}"/>
            </a:ext>
          </a:extLst>
        </xdr:cNvPr>
        <xdr:cNvSpPr txBox="1"/>
      </xdr:nvSpPr>
      <xdr:spPr>
        <a:xfrm>
          <a:off x="123824" y="91822"/>
          <a:ext cx="19093816" cy="2579721"/>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000" b="1" u="sng">
              <a:solidFill>
                <a:sysClr val="windowText" lastClr="000000"/>
              </a:solidFill>
              <a:effectLst/>
              <a:latin typeface="Rotis Sans Serif Pro" panose="020B0503030202020304" pitchFamily="34" charset="0"/>
              <a:ea typeface="+mn-ea"/>
              <a:cs typeface="+mn-cs"/>
            </a:rPr>
            <a:t>INSTRUCTION</a:t>
          </a:r>
        </a:p>
        <a:p>
          <a:pPr algn="just"/>
          <a:endParaRPr lang="en-GB" sz="1000" b="1" u="sng" baseline="0">
            <a:solidFill>
              <a:schemeClr val="tx1"/>
            </a:solidFill>
            <a:effectLst/>
            <a:latin typeface="Rotis Sans Serif Pro" panose="020B0503030202020304" pitchFamily="34" charset="0"/>
            <a:ea typeface="+mn-ea"/>
            <a:cs typeface="+mn-cs"/>
          </a:endParaRPr>
        </a:p>
        <a:p>
          <a:pPr algn="just"/>
          <a:r>
            <a:rPr lang="en-GB" sz="1000" b="1" u="sng" baseline="0">
              <a:solidFill>
                <a:schemeClr val="tx1"/>
              </a:solidFill>
              <a:effectLst/>
              <a:latin typeface="Rotis Sans Serif Pro" panose="020B0503030202020304" pitchFamily="34" charset="0"/>
              <a:ea typeface="+mn-ea"/>
              <a:cs typeface="+mn-cs"/>
            </a:rPr>
            <a:t>Step 2.1</a:t>
          </a:r>
          <a:r>
            <a:rPr lang="en-GB" sz="1000" b="0" u="none" baseline="0">
              <a:solidFill>
                <a:schemeClr val="tx1"/>
              </a:solidFill>
              <a:effectLst/>
              <a:latin typeface="Rotis Sans Serif Pro" panose="020B0503030202020304" pitchFamily="34" charset="0"/>
              <a:ea typeface="+mn-ea"/>
              <a:cs typeface="+mn-cs"/>
            </a:rPr>
            <a:t>	</a:t>
          </a:r>
          <a:r>
            <a:rPr lang="en-GB" sz="1000" b="1" u="sng" baseline="0">
              <a:solidFill>
                <a:schemeClr val="tx1"/>
              </a:solidFill>
              <a:effectLst/>
              <a:latin typeface="Rotis Sans Serif Pro" panose="020B0503030202020304" pitchFamily="34" charset="0"/>
              <a:ea typeface="+mn-ea"/>
              <a:cs typeface="+mn-cs"/>
            </a:rPr>
            <a:t>Ranking of (expected) adaptation effectiveness:</a:t>
          </a:r>
          <a:r>
            <a:rPr lang="en-GB" sz="1000" b="0" u="none" baseline="0">
              <a:solidFill>
                <a:schemeClr val="tx1"/>
              </a:solidFill>
              <a:effectLst/>
              <a:latin typeface="Rotis Sans Serif Pro" panose="020B0503030202020304" pitchFamily="34" charset="0"/>
              <a:ea typeface="+mn-ea"/>
              <a:cs typeface="+mn-cs"/>
            </a:rPr>
            <a:t> Please rank the appearing adaptation measures </a:t>
          </a:r>
          <a:r>
            <a:rPr lang="en-GB" sz="1000" b="1" u="sng" baseline="0">
              <a:solidFill>
                <a:schemeClr val="tx1"/>
              </a:solidFill>
              <a:effectLst/>
              <a:latin typeface="Rotis Sans Serif Pro" panose="020B0503030202020304" pitchFamily="34" charset="0"/>
              <a:ea typeface="+mn-ea"/>
              <a:cs typeface="+mn-cs"/>
            </a:rPr>
            <a:t>on a scale from 1-5</a:t>
          </a:r>
          <a:r>
            <a:rPr lang="en-GB" sz="1000" b="1" u="none" baseline="0">
              <a:solidFill>
                <a:schemeClr val="tx1"/>
              </a:solidFill>
              <a:effectLst/>
              <a:latin typeface="Rotis Sans Serif Pro" panose="020B0503030202020304" pitchFamily="34" charset="0"/>
              <a:ea typeface="+mn-ea"/>
              <a:cs typeface="+mn-cs"/>
            </a:rPr>
            <a:t> </a:t>
          </a:r>
          <a:r>
            <a:rPr lang="en-GB" sz="1000" b="0" u="none" baseline="0">
              <a:solidFill>
                <a:schemeClr val="tx1"/>
              </a:solidFill>
              <a:effectLst/>
              <a:latin typeface="Rotis Sans Serif Pro" panose="020B0503030202020304" pitchFamily="34" charset="0"/>
              <a:ea typeface="+mn-ea"/>
              <a:cs typeface="+mn-cs"/>
            </a:rPr>
            <a:t>according to their expected or proven adaptation effectiveness with respect to the selected climate risks which appear in the columns. E.g., How effective is the technology "reduced tillage" with respect to the climate risk "more 	drought events"? The effectiveness scale ranges from 1 and 5 (</a:t>
          </a:r>
          <a:r>
            <a:rPr lang="en-GB" sz="1000" b="1" u="sng" baseline="0">
              <a:solidFill>
                <a:schemeClr val="tx1"/>
              </a:solidFill>
              <a:effectLst/>
              <a:latin typeface="Rotis Sans Serif Pro" panose="020B0503030202020304" pitchFamily="34" charset="0"/>
              <a:ea typeface="+mn-ea"/>
              <a:cs typeface="+mn-cs"/>
            </a:rPr>
            <a:t>1 = very little effective</a:t>
          </a:r>
          <a:r>
            <a:rPr lang="en-GB" sz="1000" b="0" u="none" baseline="0">
              <a:solidFill>
                <a:schemeClr val="tx1"/>
              </a:solidFill>
              <a:effectLst/>
              <a:latin typeface="Rotis Sans Serif Pro" panose="020B0503030202020304" pitchFamily="34" charset="0"/>
              <a:ea typeface="+mn-ea"/>
              <a:cs typeface="+mn-cs"/>
            </a:rPr>
            <a:t>, 2 = little effective, 3 = medium effective, 4 = rather effective and </a:t>
          </a:r>
          <a:r>
            <a:rPr lang="en-GB" sz="1000" b="1" u="sng" baseline="0">
              <a:solidFill>
                <a:schemeClr val="tx1"/>
              </a:solidFill>
              <a:effectLst/>
              <a:latin typeface="Rotis Sans Serif Pro" panose="020B0503030202020304" pitchFamily="34" charset="0"/>
              <a:ea typeface="+mn-ea"/>
              <a:cs typeface="+mn-cs"/>
            </a:rPr>
            <a:t>5 = very effective</a:t>
          </a:r>
          <a:r>
            <a:rPr lang="en-GB" sz="1000" b="0" u="none" baseline="0">
              <a:solidFill>
                <a:schemeClr val="tx1"/>
              </a:solidFill>
              <a:effectLst/>
              <a:latin typeface="Rotis Sans Serif Pro" panose="020B0503030202020304" pitchFamily="34" charset="0"/>
              <a:ea typeface="+mn-ea"/>
              <a:cs typeface="+mn-cs"/>
            </a:rPr>
            <a:t>), where 1 indicates that an adaptation measure is very little effective in fighting a particular climate risk, while 5 indicates that farmers can completely adapt to the specific risk 	by adopting the specific technology</a:t>
          </a:r>
          <a:r>
            <a:rPr lang="en-GB" sz="1100" baseline="0">
              <a:solidFill>
                <a:schemeClr val="dk1"/>
              </a:solidFill>
              <a:effectLst/>
              <a:latin typeface="+mn-lt"/>
              <a:ea typeface="+mn-ea"/>
              <a:cs typeface="+mn-cs"/>
            </a:rPr>
            <a:t>. </a:t>
          </a:r>
          <a:r>
            <a:rPr lang="fr-FR" sz="1000" b="0" u="none">
              <a:solidFill>
                <a:sysClr val="windowText" lastClr="000000"/>
              </a:solidFill>
              <a:effectLst/>
              <a:latin typeface="Rotis Sans Serif Pro" panose="020B0503030202020304" pitchFamily="34" charset="0"/>
              <a:ea typeface="+mn-ea"/>
              <a:cs typeface="+mn-cs"/>
            </a:rPr>
            <a:t>Guiding question</a:t>
          </a:r>
          <a:r>
            <a:rPr lang="fr-FR" sz="1000" b="0" u="none" baseline="0">
              <a:solidFill>
                <a:sysClr val="windowText" lastClr="000000"/>
              </a:solidFill>
              <a:effectLst/>
              <a:latin typeface="Rotis Sans Serif Pro" panose="020B0503030202020304" pitchFamily="34" charset="0"/>
              <a:ea typeface="+mn-ea"/>
              <a:cs typeface="+mn-cs"/>
            </a:rPr>
            <a:t> are: </a:t>
          </a:r>
          <a:r>
            <a:rPr lang="fr-FR" sz="1000" b="0" u="none">
              <a:solidFill>
                <a:sysClr val="windowText" lastClr="000000"/>
              </a:solidFill>
              <a:effectLst/>
              <a:latin typeface="Rotis Sans Serif Pro" panose="020B0503030202020304" pitchFamily="34" charset="0"/>
              <a:ea typeface="+mn-ea"/>
              <a:cs typeface="+mn-cs"/>
            </a:rPr>
            <a:t>1. What impact does the technology have in reducing the specific climate risk?</a:t>
          </a:r>
          <a:r>
            <a:rPr lang="fr-FR" sz="1000" b="0" u="none" baseline="0">
              <a:solidFill>
                <a:sysClr val="windowText" lastClr="000000"/>
              </a:solidFill>
              <a:effectLst/>
              <a:latin typeface="Rotis Sans Serif Pro" panose="020B0503030202020304" pitchFamily="34" charset="0"/>
              <a:ea typeface="+mn-ea"/>
              <a:cs typeface="+mn-cs"/>
            </a:rPr>
            <a:t> </a:t>
          </a:r>
          <a:r>
            <a:rPr lang="fr-FR" sz="1000" b="0" u="none">
              <a:solidFill>
                <a:sysClr val="windowText" lastClr="000000"/>
              </a:solidFill>
              <a:effectLst/>
              <a:latin typeface="Rotis Sans Serif Pro" panose="020B0503030202020304" pitchFamily="34" charset="0"/>
              <a:ea typeface="+mn-ea"/>
              <a:cs typeface="+mn-cs"/>
            </a:rPr>
            <a:t>2. Has the technology a short-, medium-, or long-term effect in reducing the climate risk?</a:t>
          </a:r>
          <a:r>
            <a:rPr lang="fr-FR" sz="1000" b="0" u="none" baseline="0">
              <a:solidFill>
                <a:sysClr val="windowText" lastClr="000000"/>
              </a:solidFill>
              <a:effectLst/>
              <a:latin typeface="Rotis Sans Serif Pro" panose="020B0503030202020304" pitchFamily="34" charset="0"/>
              <a:ea typeface="+mn-ea"/>
              <a:cs typeface="+mn-cs"/>
            </a:rPr>
            <a:t> </a:t>
          </a:r>
          <a:r>
            <a:rPr lang="fr-FR" sz="1000" b="0" u="none">
              <a:solidFill>
                <a:sysClr val="windowText" lastClr="000000"/>
              </a:solidFill>
              <a:effectLst/>
              <a:latin typeface="Rotis Sans Serif Pro" panose="020B0503030202020304" pitchFamily="34" charset="0"/>
              <a:ea typeface="+mn-ea"/>
              <a:cs typeface="+mn-cs"/>
            </a:rPr>
            <a:t>3. Does the technology reduce the climate risk indirectly or directly? The justification</a:t>
          </a:r>
          <a:r>
            <a:rPr lang="fr-FR" sz="1000" b="0" u="none" baseline="0">
              <a:solidFill>
                <a:sysClr val="windowText" lastClr="000000"/>
              </a:solidFill>
              <a:effectLst/>
              <a:latin typeface="Rotis Sans Serif Pro" panose="020B0503030202020304" pitchFamily="34" charset="0"/>
              <a:ea typeface="+mn-ea"/>
              <a:cs typeface="+mn-cs"/>
            </a:rPr>
            <a:t> underpinning the scores can be 	documented on the Effectiveness justification tab.</a:t>
          </a:r>
          <a:endParaRPr lang="fr-FR" sz="1000" b="0" u="none">
            <a:solidFill>
              <a:sysClr val="windowText" lastClr="000000"/>
            </a:solidFill>
            <a:effectLst/>
            <a:latin typeface="Rotis Sans Serif Pro" panose="020B0503030202020304" pitchFamily="34" charset="0"/>
            <a:ea typeface="+mn-ea"/>
            <a:cs typeface="+mn-cs"/>
          </a:endParaRPr>
        </a:p>
        <a:p>
          <a:pPr algn="l"/>
          <a:endParaRPr lang="fr-FR" sz="1000" b="0" u="none">
            <a:solidFill>
              <a:sysClr val="windowText" lastClr="000000"/>
            </a:solidFill>
            <a:effectLst/>
            <a:latin typeface="Rotis Sans Serif Pro" panose="020B0503030202020304" pitchFamily="34" charset="0"/>
            <a:ea typeface="+mn-ea"/>
            <a:cs typeface="+mn-cs"/>
          </a:endParaRPr>
        </a:p>
        <a:p>
          <a:pPr algn="l"/>
          <a:r>
            <a:rPr lang="en-GB" sz="1000" b="1" u="sng" baseline="0">
              <a:solidFill>
                <a:schemeClr val="tx1"/>
              </a:solidFill>
              <a:effectLst/>
              <a:latin typeface="Rotis Sans Serif Pro" panose="020B0503030202020304" pitchFamily="34" charset="0"/>
              <a:ea typeface="+mn-ea"/>
              <a:cs typeface="+mn-cs"/>
            </a:rPr>
            <a:t>Step</a:t>
          </a:r>
          <a:r>
            <a:rPr lang="en-GB" sz="1000" b="1" u="sng" baseline="0">
              <a:solidFill>
                <a:schemeClr val="dk1"/>
              </a:solidFill>
              <a:effectLst/>
              <a:latin typeface="+mn-lt"/>
              <a:ea typeface="+mn-ea"/>
              <a:cs typeface="+mn-cs"/>
            </a:rPr>
            <a:t> 2.2</a:t>
          </a:r>
          <a:r>
            <a:rPr lang="en-GB" sz="1100" b="0" baseline="0">
              <a:solidFill>
                <a:schemeClr val="dk1"/>
              </a:solidFill>
              <a:effectLst/>
              <a:latin typeface="+mn-lt"/>
              <a:ea typeface="+mn-ea"/>
              <a:cs typeface="+mn-cs"/>
            </a:rPr>
            <a:t>	</a:t>
          </a:r>
          <a:r>
            <a:rPr lang="en-GB" sz="1000" b="1" u="sng" baseline="0">
              <a:solidFill>
                <a:schemeClr val="tx1"/>
              </a:solidFill>
              <a:effectLst/>
              <a:latin typeface="Rotis Sans Serif Pro" panose="020B0503030202020304" pitchFamily="34" charset="0"/>
              <a:ea typeface="+mn-ea"/>
              <a:cs typeface="+mn-cs"/>
            </a:rPr>
            <a:t>Ranking of the relevance for national policies</a:t>
          </a:r>
          <a:r>
            <a:rPr lang="en-GB" sz="1000" b="1" u="none" baseline="0">
              <a:solidFill>
                <a:schemeClr val="tx1"/>
              </a:solidFill>
              <a:effectLst/>
              <a:latin typeface="Rotis Sans Serif Pro" panose="020B0503030202020304" pitchFamily="34" charset="0"/>
              <a:ea typeface="+mn-ea"/>
              <a:cs typeface="+mn-cs"/>
            </a:rPr>
            <a:t>: </a:t>
          </a:r>
          <a:r>
            <a:rPr lang="en-GB" sz="1000" b="0" u="none" baseline="0">
              <a:solidFill>
                <a:schemeClr val="tx1"/>
              </a:solidFill>
              <a:effectLst/>
              <a:latin typeface="Rotis Sans Serif Pro" panose="020B0503030202020304" pitchFamily="34" charset="0"/>
              <a:ea typeface="+mn-ea"/>
              <a:cs typeface="+mn-cs"/>
            </a:rPr>
            <a:t>For each technology, please indicate on a </a:t>
          </a:r>
          <a:r>
            <a:rPr lang="en-GB" sz="1000" b="1" u="sng" baseline="0">
              <a:solidFill>
                <a:schemeClr val="tx1"/>
              </a:solidFill>
              <a:effectLst/>
              <a:latin typeface="Rotis Sans Serif Pro" panose="020B0503030202020304" pitchFamily="34" charset="0"/>
              <a:ea typeface="+mn-ea"/>
              <a:cs typeface="+mn-cs"/>
            </a:rPr>
            <a:t>scale from 0 (irrelevant) to 5 (highly relevant, high priority)</a:t>
          </a:r>
          <a:r>
            <a:rPr lang="en-GB" sz="1000" b="0" u="none" baseline="0">
              <a:solidFill>
                <a:schemeClr val="tx1"/>
              </a:solidFill>
              <a:effectLst/>
              <a:latin typeface="Rotis Sans Serif Pro" panose="020B0503030202020304" pitchFamily="34" charset="0"/>
              <a:ea typeface="+mn-ea"/>
              <a:cs typeface="+mn-cs"/>
            </a:rPr>
            <a:t> how relevant this technology is for national climate policies and targets. Please enter the ranking in column W. Guiding question: How relevant is the technology for the 	national adaptation 	strategies and goals layed out in the National Determined Contribution and National Adaptation Plan?</a:t>
          </a:r>
        </a:p>
        <a:p>
          <a:pPr algn="l"/>
          <a:endParaRPr lang="en-GB" sz="1000" b="0" u="none" baseline="0">
            <a:solidFill>
              <a:schemeClr val="tx1"/>
            </a:solidFill>
            <a:effectLst/>
            <a:latin typeface="Rotis Sans Serif Pro" panose="020B0503030202020304" pitchFamily="34" charset="0"/>
            <a:ea typeface="+mn-ea"/>
            <a:cs typeface="+mn-cs"/>
          </a:endParaRPr>
        </a:p>
        <a:p>
          <a:pPr algn="l"/>
          <a:r>
            <a:rPr lang="en-GB" sz="1000" b="1" u="sng" baseline="0">
              <a:solidFill>
                <a:schemeClr val="tx1"/>
              </a:solidFill>
              <a:effectLst/>
              <a:latin typeface="Rotis Sans Serif Pro" panose="020B0503030202020304" pitchFamily="34" charset="0"/>
              <a:ea typeface="+mn-ea"/>
              <a:cs typeface="+mn-cs"/>
            </a:rPr>
            <a:t>Interpretation of results: </a:t>
          </a:r>
        </a:p>
        <a:p>
          <a:pPr algn="l"/>
          <a:r>
            <a:rPr lang="en-GB" sz="1000" b="1" u="none" baseline="0">
              <a:solidFill>
                <a:schemeClr val="tx1"/>
              </a:solidFill>
              <a:effectLst/>
              <a:latin typeface="Rotis Sans Serif Pro" panose="020B0503030202020304" pitchFamily="34" charset="0"/>
              <a:ea typeface="+mn-ea"/>
              <a:cs typeface="+mn-cs"/>
            </a:rPr>
            <a:t>	</a:t>
          </a:r>
          <a:r>
            <a:rPr lang="en-GB" sz="1000" b="1" u="sng" baseline="0">
              <a:solidFill>
                <a:schemeClr val="tx1"/>
              </a:solidFill>
              <a:effectLst/>
              <a:latin typeface="Rotis Sans Serif Pro" panose="020B0503030202020304" pitchFamily="34" charset="0"/>
              <a:ea typeface="+mn-ea"/>
              <a:cs typeface="+mn-cs"/>
            </a:rPr>
            <a:t>"Average adaptation effectiveness of technology":</a:t>
          </a:r>
          <a:r>
            <a:rPr lang="en-GB" sz="1000" b="1" u="none" baseline="0">
              <a:solidFill>
                <a:schemeClr val="tx1"/>
              </a:solidFill>
              <a:effectLst/>
              <a:latin typeface="Rotis Sans Serif Pro" panose="020B0503030202020304" pitchFamily="34" charset="0"/>
              <a:ea typeface="+mn-ea"/>
              <a:cs typeface="+mn-cs"/>
            </a:rPr>
            <a:t>  </a:t>
          </a:r>
          <a:r>
            <a:rPr lang="en-GB" sz="1000" b="0" u="none" baseline="0">
              <a:solidFill>
                <a:schemeClr val="tx1"/>
              </a:solidFill>
              <a:effectLst/>
              <a:latin typeface="Rotis Sans Serif Pro" panose="020B0503030202020304" pitchFamily="34" charset="0"/>
              <a:ea typeface="+mn-ea"/>
              <a:cs typeface="+mn-cs"/>
            </a:rPr>
            <a:t>Once all relevant cells are filled out, the final column (X) shows the average adaptation effectiveness of a technology against all identified climate risks. </a:t>
          </a:r>
          <a:endParaRPr lang="fr-FR" sz="1000" b="0" u="none" baseline="0">
            <a:solidFill>
              <a:schemeClr val="tx1"/>
            </a:solidFill>
            <a:effectLst/>
            <a:latin typeface="Rotis Sans Serif Pro" panose="020B0503030202020304" pitchFamily="34" charset="0"/>
            <a:ea typeface="+mn-ea"/>
            <a:cs typeface="+mn-cs"/>
          </a:endParaRPr>
        </a:p>
        <a:p>
          <a:pPr algn="l"/>
          <a:endParaRPr lang="fr-FR" sz="1000" b="0" u="none" baseline="0">
            <a:solidFill>
              <a:schemeClr val="tx1"/>
            </a:solidFill>
            <a:effectLst/>
            <a:latin typeface="Rotis Sans Serif Pro" panose="020B0503030202020304" pitchFamily="34" charset="0"/>
            <a:ea typeface="+mn-ea"/>
            <a:cs typeface="+mn-cs"/>
          </a:endParaRPr>
        </a:p>
        <a:p>
          <a:pPr algn="l"/>
          <a:r>
            <a:rPr lang="fr-FR" sz="1000" b="1" u="none" baseline="0">
              <a:solidFill>
                <a:schemeClr val="tx1"/>
              </a:solidFill>
              <a:effectLst/>
              <a:latin typeface="Rotis Sans Serif Pro" panose="020B0503030202020304" pitchFamily="34" charset="0"/>
              <a:ea typeface="+mn-ea"/>
              <a:cs typeface="+mn-cs"/>
            </a:rPr>
            <a:t>	</a:t>
          </a:r>
          <a:r>
            <a:rPr lang="fr-FR" sz="1000" b="1" u="sng" baseline="0">
              <a:solidFill>
                <a:schemeClr val="tx1"/>
              </a:solidFill>
              <a:effectLst/>
              <a:latin typeface="Rotis Sans Serif Pro" panose="020B0503030202020304" pitchFamily="34" charset="0"/>
              <a:ea typeface="+mn-ea"/>
              <a:cs typeface="+mn-cs"/>
            </a:rPr>
            <a:t>"Weighted average adaptation effectiveness of technology": </a:t>
          </a:r>
          <a:r>
            <a:rPr lang="fr-FR" sz="1000" b="0" u="none" baseline="0">
              <a:solidFill>
                <a:schemeClr val="tx1"/>
              </a:solidFill>
              <a:effectLst/>
              <a:latin typeface="Rotis Sans Serif Pro" panose="020B0503030202020304" pitchFamily="34" charset="0"/>
              <a:ea typeface="+mn-ea"/>
              <a:cs typeface="+mn-cs"/>
            </a:rPr>
            <a:t> The column (Y) shows the weighted average adaptation effectiveness of a technology against all identified climate risks, which is the specific adaptation effectiveness for this individual context. </a:t>
          </a:r>
        </a:p>
        <a:p>
          <a:pPr algn="l"/>
          <a:endParaRPr lang="en-GB" sz="1000" b="0" u="none" baseline="0">
            <a:solidFill>
              <a:schemeClr val="tx1"/>
            </a:solidFill>
            <a:effectLst/>
            <a:latin typeface="Rotis Sans Serif Pro" panose="020B0503030202020304" pitchFamily="34" charset="0"/>
            <a:ea typeface="+mn-ea"/>
            <a:cs typeface="+mn-cs"/>
          </a:endParaRPr>
        </a:p>
        <a:p>
          <a:pPr algn="l"/>
          <a:r>
            <a:rPr lang="en-GB" sz="1000" b="1" u="none" baseline="0">
              <a:solidFill>
                <a:schemeClr val="tx1"/>
              </a:solidFill>
              <a:effectLst/>
              <a:latin typeface="Rotis Sans Serif Pro" panose="020B0503030202020304" pitchFamily="34" charset="0"/>
              <a:ea typeface="+mn-ea"/>
              <a:cs typeface="+mn-cs"/>
            </a:rPr>
            <a:t>	</a:t>
          </a:r>
          <a:r>
            <a:rPr lang="en-GB" sz="1000" b="1" u="sng" baseline="0">
              <a:solidFill>
                <a:schemeClr val="tx1"/>
              </a:solidFill>
              <a:effectLst/>
              <a:latin typeface="Rotis Sans Serif Pro" panose="020B0503030202020304" pitchFamily="34" charset="0"/>
              <a:ea typeface="+mn-ea"/>
              <a:cs typeface="+mn-cs"/>
            </a:rPr>
            <a:t>"Average risk coverage":</a:t>
          </a:r>
          <a:r>
            <a:rPr lang="en-GB" sz="1000" b="1" u="none" baseline="0">
              <a:solidFill>
                <a:schemeClr val="tx1"/>
              </a:solidFill>
              <a:effectLst/>
              <a:latin typeface="Rotis Sans Serif Pro" panose="020B0503030202020304" pitchFamily="34" charset="0"/>
              <a:ea typeface="+mn-ea"/>
              <a:cs typeface="+mn-cs"/>
            </a:rPr>
            <a:t>  </a:t>
          </a:r>
          <a:r>
            <a:rPr lang="en-GB" sz="1000" b="0" u="none" baseline="0">
              <a:solidFill>
                <a:schemeClr val="tx1"/>
              </a:solidFill>
              <a:effectLst/>
              <a:latin typeface="Rotis Sans Serif Pro" panose="020B0503030202020304" pitchFamily="34" charset="0"/>
              <a:ea typeface="+mn-ea"/>
              <a:cs typeface="+mn-cs"/>
            </a:rPr>
            <a:t>Once all relevant cells are filled out, the final row (39) shows how well a specific climate risk is covered by the implemented technologies. </a:t>
          </a:r>
        </a:p>
        <a:p>
          <a:pPr algn="l"/>
          <a:endParaRPr lang="en-GB" sz="1000" b="0" u="none" baseline="0">
            <a:solidFill>
              <a:schemeClr val="tx1"/>
            </a:solidFill>
            <a:effectLst/>
            <a:latin typeface="Rotis Sans Serif Pro" panose="020B0503030202020304" pitchFamily="34" charset="0"/>
            <a:ea typeface="+mn-ea"/>
            <a:cs typeface="+mn-cs"/>
          </a:endParaRPr>
        </a:p>
        <a:p>
          <a:pPr algn="l"/>
          <a:endParaRPr lang="en-GB" sz="1000" b="0" u="none" baseline="0">
            <a:solidFill>
              <a:schemeClr val="tx1"/>
            </a:solidFill>
            <a:effectLst/>
            <a:latin typeface="Rotis Sans Serif Pro" panose="020B0503030202020304" pitchFamily="34" charset="0"/>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116418</xdr:colOff>
      <xdr:row>0</xdr:row>
      <xdr:rowOff>116416</xdr:rowOff>
    </xdr:from>
    <xdr:to>
      <xdr:col>22</xdr:col>
      <xdr:colOff>9525</xdr:colOff>
      <xdr:row>3</xdr:row>
      <xdr:rowOff>1400175</xdr:rowOff>
    </xdr:to>
    <xdr:sp macro="" textlink="">
      <xdr:nvSpPr>
        <xdr:cNvPr id="2" name="Textfeld 3">
          <a:extLst>
            <a:ext uri="{FF2B5EF4-FFF2-40B4-BE49-F238E27FC236}">
              <a16:creationId xmlns:a16="http://schemas.microsoft.com/office/drawing/2014/main" id="{00000000-0008-0000-0400-000002000000}"/>
            </a:ext>
          </a:extLst>
        </xdr:cNvPr>
        <xdr:cNvSpPr txBox="1"/>
      </xdr:nvSpPr>
      <xdr:spPr>
        <a:xfrm>
          <a:off x="116418" y="116416"/>
          <a:ext cx="16828557" cy="2360084"/>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b="1" u="sng">
              <a:solidFill>
                <a:sysClr val="windowText" lastClr="000000"/>
              </a:solidFill>
              <a:effectLst/>
              <a:latin typeface="Rotis Sans Serif Pro" panose="020B0503030202020304" pitchFamily="34" charset="0"/>
              <a:ea typeface="+mn-ea"/>
              <a:cs typeface="+mn-cs"/>
            </a:rPr>
            <a:t>INSTRUCTION</a:t>
          </a:r>
        </a:p>
        <a:p>
          <a:pPr algn="just"/>
          <a:endParaRPr lang="en-GB" sz="1100" b="1" u="sng" baseline="0">
            <a:solidFill>
              <a:schemeClr val="tx1"/>
            </a:solidFill>
            <a:effectLst/>
            <a:latin typeface="Rotis Sans Serif Pro" panose="020B0503030202020304" pitchFamily="34"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GB" sz="1100" b="1" u="sng" baseline="0">
              <a:solidFill>
                <a:schemeClr val="tx1"/>
              </a:solidFill>
              <a:effectLst/>
              <a:latin typeface="Rotis Sans Serif Pro" panose="020B0503030202020304" pitchFamily="34" charset="0"/>
              <a:ea typeface="+mn-ea"/>
              <a:cs typeface="+mn-cs"/>
            </a:rPr>
            <a:t>Step 3.1</a:t>
          </a:r>
          <a:r>
            <a:rPr lang="en-GB" sz="1100" b="0" u="none" baseline="0">
              <a:solidFill>
                <a:schemeClr val="tx1"/>
              </a:solidFill>
              <a:effectLst/>
              <a:latin typeface="Rotis Sans Serif Pro" panose="020B0503030202020304" pitchFamily="34" charset="0"/>
              <a:ea typeface="+mn-ea"/>
              <a:cs typeface="+mn-cs"/>
            </a:rPr>
            <a:t> </a:t>
          </a:r>
          <a:r>
            <a:rPr lang="en-GB" sz="1100" b="1" u="sng" baseline="0">
              <a:solidFill>
                <a:schemeClr val="tx1"/>
              </a:solidFill>
              <a:effectLst/>
              <a:latin typeface="Rotis Sans Serif Pro" panose="020B0503030202020304" pitchFamily="34" charset="0"/>
              <a:ea typeface="+mn-ea"/>
              <a:cs typeface="+mn-cs"/>
            </a:rPr>
            <a:t>Scoring of local feasibility:</a:t>
          </a:r>
          <a:r>
            <a:rPr lang="en-GB" sz="1100" b="0" u="none" baseline="0">
              <a:solidFill>
                <a:schemeClr val="tx1"/>
              </a:solidFill>
              <a:effectLst/>
              <a:latin typeface="Rotis Sans Serif Pro" panose="020B0503030202020304" pitchFamily="34" charset="0"/>
              <a:ea typeface="+mn-ea"/>
              <a:cs typeface="+mn-cs"/>
            </a:rPr>
            <a:t> Please evaluate the appearing adaptation measures </a:t>
          </a:r>
          <a:r>
            <a:rPr lang="en-GB" sz="1100" b="1" u="sng" baseline="0">
              <a:solidFill>
                <a:schemeClr val="tx1"/>
              </a:solidFill>
              <a:effectLst/>
              <a:latin typeface="Rotis Sans Serif Pro" panose="020B0503030202020304" pitchFamily="34" charset="0"/>
              <a:ea typeface="+mn-ea"/>
              <a:cs typeface="+mn-cs"/>
            </a:rPr>
            <a:t>on a scale from 1-5</a:t>
          </a:r>
          <a:r>
            <a:rPr lang="en-GB" sz="1100" b="1" u="none" baseline="0">
              <a:solidFill>
                <a:schemeClr val="tx1"/>
              </a:solidFill>
              <a:effectLst/>
              <a:latin typeface="Rotis Sans Serif Pro" panose="020B0503030202020304" pitchFamily="34" charset="0"/>
              <a:ea typeface="+mn-ea"/>
              <a:cs typeface="+mn-cs"/>
            </a:rPr>
            <a:t> </a:t>
          </a:r>
          <a:r>
            <a:rPr lang="en-GB" sz="1100" b="0" u="none" baseline="0">
              <a:solidFill>
                <a:schemeClr val="tx1"/>
              </a:solidFill>
              <a:effectLst/>
              <a:latin typeface="Rotis Sans Serif Pro" panose="020B0503030202020304" pitchFamily="34" charset="0"/>
              <a:ea typeface="+mn-ea"/>
              <a:cs typeface="+mn-cs"/>
            </a:rPr>
            <a:t>according to their expected or proven feasibility in the local context along the socio-economic criteria. E.g., How socially accepted is the technology "reduced tillage"? And how is the access of women to "reduced tillage" ? The five-evel scale ranges from “</a:t>
          </a:r>
          <a:r>
            <a:rPr lang="en-GB" sz="1100" b="1" u="sng" baseline="0">
              <a:solidFill>
                <a:schemeClr val="tx1"/>
              </a:solidFill>
              <a:effectLst/>
              <a:latin typeface="Rotis Sans Serif Pro" panose="020B0503030202020304" pitchFamily="34" charset="0"/>
              <a:ea typeface="+mn-ea"/>
              <a:cs typeface="+mn-cs"/>
            </a:rPr>
            <a:t>1 = very low local feasibility</a:t>
          </a:r>
          <a:r>
            <a:rPr lang="en-GB" sz="1100" b="0" u="none" baseline="0">
              <a:solidFill>
                <a:schemeClr val="tx1"/>
              </a:solidFill>
              <a:effectLst/>
              <a:latin typeface="Rotis Sans Serif Pro" panose="020B0503030202020304" pitchFamily="34" charset="0"/>
              <a:ea typeface="+mn-ea"/>
              <a:cs typeface="+mn-cs"/>
            </a:rPr>
            <a:t>, 2 = low local feasibility, 3 = average local feasibility, 4 = high local feasibility and </a:t>
          </a:r>
          <a:r>
            <a:rPr lang="en-GB" sz="1100" b="1" u="sng" baseline="0">
              <a:solidFill>
                <a:schemeClr val="tx1"/>
              </a:solidFill>
              <a:effectLst/>
              <a:latin typeface="Rotis Sans Serif Pro" panose="020B0503030202020304" pitchFamily="34" charset="0"/>
              <a:ea typeface="+mn-ea"/>
              <a:cs typeface="+mn-cs"/>
            </a:rPr>
            <a:t>5 = very high local feasibility".</a:t>
          </a:r>
          <a:r>
            <a:rPr lang="en-GB" sz="1100" b="0" u="none" baseline="0">
              <a:solidFill>
                <a:schemeClr val="tx1"/>
              </a:solidFill>
              <a:effectLst/>
              <a:latin typeface="Rotis Sans Serif Pro" panose="020B0503030202020304" pitchFamily="34" charset="0"/>
              <a:ea typeface="+mn-ea"/>
              <a:cs typeface="+mn-cs"/>
            </a:rPr>
            <a:t> The sheet socio-economic criteria provides details on the criteria and ascpects to consider. Please pay attention that high score always presents a positive view on the local feasibility. The weighting of the criteria in row 7 can be adjusted to reflect the needs of your specific project, if a criteria is weighted with 0 it is excluded from the analysis. </a:t>
          </a:r>
          <a:r>
            <a:rPr lang="fr-FR" sz="1100" b="0">
              <a:solidFill>
                <a:schemeClr val="dk1"/>
              </a:solidFill>
              <a:effectLst/>
              <a:latin typeface="+mn-lt"/>
              <a:ea typeface="+mn-ea"/>
              <a:cs typeface="+mn-cs"/>
            </a:rPr>
            <a:t>The justification</a:t>
          </a:r>
          <a:r>
            <a:rPr lang="fr-FR" sz="1100" b="0" baseline="0">
              <a:solidFill>
                <a:schemeClr val="dk1"/>
              </a:solidFill>
              <a:effectLst/>
              <a:latin typeface="+mn-lt"/>
              <a:ea typeface="+mn-ea"/>
              <a:cs typeface="+mn-cs"/>
            </a:rPr>
            <a:t> underpinning the scores can be documented on the Feasbility justification tab.</a:t>
          </a:r>
          <a:endParaRPr lang="en-GB" sz="1100" b="1" u="sng" baseline="0">
            <a:solidFill>
              <a:schemeClr val="tx1"/>
            </a:solidFill>
            <a:effectLst/>
            <a:latin typeface="Rotis Sans Serif Pro" panose="020B0503030202020304" pitchFamily="34" charset="0"/>
            <a:ea typeface="+mn-ea"/>
            <a:cs typeface="+mn-cs"/>
          </a:endParaRPr>
        </a:p>
        <a:p>
          <a:pPr algn="l"/>
          <a:endParaRPr lang="en-GB" sz="1100" b="0" u="none" baseline="0">
            <a:solidFill>
              <a:schemeClr val="tx1"/>
            </a:solidFill>
            <a:effectLst/>
            <a:latin typeface="Rotis Sans Serif Pro" panose="020B0503030202020304" pitchFamily="34" charset="0"/>
            <a:ea typeface="+mn-ea"/>
            <a:cs typeface="+mn-cs"/>
          </a:endParaRPr>
        </a:p>
        <a:p>
          <a:pPr algn="l"/>
          <a:r>
            <a:rPr lang="en-GB" sz="1100" b="1" u="sng" baseline="0">
              <a:solidFill>
                <a:schemeClr val="tx1"/>
              </a:solidFill>
              <a:effectLst/>
              <a:latin typeface="Rotis Sans Serif Pro" panose="020B0503030202020304" pitchFamily="34" charset="0"/>
              <a:ea typeface="+mn-ea"/>
              <a:cs typeface="+mn-cs"/>
            </a:rPr>
            <a:t>Interpretation of results: </a:t>
          </a:r>
        </a:p>
        <a:p>
          <a:pPr algn="l"/>
          <a:r>
            <a:rPr lang="en-GB" sz="1100" b="1" u="sng" baseline="0">
              <a:solidFill>
                <a:schemeClr val="tx1"/>
              </a:solidFill>
              <a:effectLst/>
              <a:latin typeface="Rotis Sans Serif Pro" panose="020B0503030202020304" pitchFamily="34" charset="0"/>
              <a:ea typeface="+mn-ea"/>
              <a:cs typeface="+mn-cs"/>
            </a:rPr>
            <a:t>"Average loacl feasibility of technology":</a:t>
          </a:r>
          <a:r>
            <a:rPr lang="en-GB" sz="1100" b="1" u="none" baseline="0">
              <a:solidFill>
                <a:schemeClr val="tx1"/>
              </a:solidFill>
              <a:effectLst/>
              <a:latin typeface="Rotis Sans Serif Pro" panose="020B0503030202020304" pitchFamily="34" charset="0"/>
              <a:ea typeface="+mn-ea"/>
              <a:cs typeface="+mn-cs"/>
            </a:rPr>
            <a:t>  </a:t>
          </a:r>
          <a:r>
            <a:rPr lang="en-GB" sz="1100" b="0" u="none" baseline="0">
              <a:solidFill>
                <a:schemeClr val="tx1"/>
              </a:solidFill>
              <a:effectLst/>
              <a:latin typeface="Rotis Sans Serif Pro" panose="020B0503030202020304" pitchFamily="34" charset="0"/>
              <a:ea typeface="+mn-ea"/>
              <a:cs typeface="+mn-cs"/>
            </a:rPr>
            <a:t>Once all relevant cells are filled out, the final column (U) shows the average local feasibilty of a technology against all socio-economic indicators.</a:t>
          </a:r>
        </a:p>
        <a:p>
          <a:pPr algn="l"/>
          <a:endParaRPr lang="fr-FR" sz="1100" b="0" u="none" baseline="0">
            <a:solidFill>
              <a:schemeClr val="tx1"/>
            </a:solidFill>
            <a:effectLst/>
            <a:latin typeface="Rotis Sans Serif Pro" panose="020B0503030202020304" pitchFamily="34" charset="0"/>
            <a:ea typeface="+mn-ea"/>
            <a:cs typeface="+mn-cs"/>
          </a:endParaRPr>
        </a:p>
        <a:p>
          <a:pPr algn="l"/>
          <a:r>
            <a:rPr lang="fr-FR" sz="1100" b="1" u="sng" baseline="0">
              <a:solidFill>
                <a:schemeClr val="tx1"/>
              </a:solidFill>
              <a:effectLst/>
              <a:latin typeface="Rotis Sans Serif Pro" panose="020B0503030202020304" pitchFamily="34" charset="0"/>
              <a:ea typeface="+mn-ea"/>
              <a:cs typeface="+mn-cs"/>
            </a:rPr>
            <a:t>"Weighted average </a:t>
          </a:r>
          <a:r>
            <a:rPr lang="en-GB" sz="1100" b="1" u="sng" baseline="0">
              <a:solidFill>
                <a:schemeClr val="dk1"/>
              </a:solidFill>
              <a:effectLst/>
              <a:latin typeface="+mn-lt"/>
              <a:ea typeface="+mn-ea"/>
              <a:cs typeface="+mn-cs"/>
            </a:rPr>
            <a:t>loacl feasibility </a:t>
          </a:r>
          <a:r>
            <a:rPr lang="fr-FR" sz="1100" b="1" u="sng" baseline="0">
              <a:solidFill>
                <a:schemeClr val="tx1"/>
              </a:solidFill>
              <a:effectLst/>
              <a:latin typeface="Rotis Sans Serif Pro" panose="020B0503030202020304" pitchFamily="34" charset="0"/>
              <a:ea typeface="+mn-ea"/>
              <a:cs typeface="+mn-cs"/>
            </a:rPr>
            <a:t>of technology": </a:t>
          </a:r>
          <a:r>
            <a:rPr lang="fr-FR" sz="1100" b="0" u="none" baseline="0">
              <a:solidFill>
                <a:schemeClr val="tx1"/>
              </a:solidFill>
              <a:effectLst/>
              <a:latin typeface="Rotis Sans Serif Pro" panose="020B0503030202020304" pitchFamily="34" charset="0"/>
              <a:ea typeface="+mn-ea"/>
              <a:cs typeface="+mn-cs"/>
            </a:rPr>
            <a:t> The column (V) shows the weighted </a:t>
          </a:r>
          <a:r>
            <a:rPr lang="en-GB" sz="1100" b="0" baseline="0">
              <a:solidFill>
                <a:schemeClr val="dk1"/>
              </a:solidFill>
              <a:effectLst/>
              <a:latin typeface="+mn-lt"/>
              <a:ea typeface="+mn-ea"/>
              <a:cs typeface="+mn-cs"/>
            </a:rPr>
            <a:t>average local feasibilty </a:t>
          </a:r>
          <a:r>
            <a:rPr lang="fr-FR" sz="1100" b="0" u="none" baseline="0">
              <a:solidFill>
                <a:schemeClr val="tx1"/>
              </a:solidFill>
              <a:effectLst/>
              <a:latin typeface="Rotis Sans Serif Pro" panose="020B0503030202020304" pitchFamily="34" charset="0"/>
              <a:ea typeface="+mn-ea"/>
              <a:cs typeface="+mn-cs"/>
            </a:rPr>
            <a:t>of a technology against all </a:t>
          </a:r>
          <a:r>
            <a:rPr lang="en-GB" sz="1100" b="0" baseline="0">
              <a:solidFill>
                <a:schemeClr val="dk1"/>
              </a:solidFill>
              <a:effectLst/>
              <a:latin typeface="+mn-lt"/>
              <a:ea typeface="+mn-ea"/>
              <a:cs typeface="+mn-cs"/>
            </a:rPr>
            <a:t>socio-economic indicators</a:t>
          </a:r>
          <a:r>
            <a:rPr lang="fr-FR" sz="1100" b="0" u="none" baseline="0">
              <a:solidFill>
                <a:schemeClr val="tx1"/>
              </a:solidFill>
              <a:effectLst/>
              <a:latin typeface="Rotis Sans Serif Pro" panose="020B0503030202020304" pitchFamily="34" charset="0"/>
              <a:ea typeface="+mn-ea"/>
              <a:cs typeface="+mn-cs"/>
            </a:rPr>
            <a:t>, which means that the feasibility is weighted according to the ranking of indicators. </a:t>
          </a:r>
        </a:p>
        <a:p>
          <a:pPr algn="l"/>
          <a:endParaRPr lang="en-GB" sz="1100" b="0" u="none" baseline="0">
            <a:solidFill>
              <a:schemeClr val="tx1"/>
            </a:solidFill>
            <a:effectLst/>
            <a:latin typeface="Rotis Sans Serif Pro" panose="020B0503030202020304" pitchFamily="34" charset="0"/>
            <a:ea typeface="+mn-ea"/>
            <a:cs typeface="+mn-cs"/>
          </a:endParaRPr>
        </a:p>
        <a:p>
          <a:pPr algn="l"/>
          <a:r>
            <a:rPr lang="en-GB" sz="1100" b="1" u="sng" baseline="0">
              <a:solidFill>
                <a:schemeClr val="tx1"/>
              </a:solidFill>
              <a:effectLst/>
              <a:latin typeface="Rotis Sans Serif Pro" panose="020B0503030202020304" pitchFamily="34" charset="0"/>
              <a:ea typeface="+mn-ea"/>
              <a:cs typeface="+mn-cs"/>
            </a:rPr>
            <a:t>"Average coverage of socio-economic indicator / co-benefit":</a:t>
          </a:r>
          <a:r>
            <a:rPr lang="en-GB" sz="1100" b="1" u="none" baseline="0">
              <a:solidFill>
                <a:schemeClr val="tx1"/>
              </a:solidFill>
              <a:effectLst/>
              <a:latin typeface="Rotis Sans Serif Pro" panose="020B0503030202020304" pitchFamily="34" charset="0"/>
              <a:ea typeface="+mn-ea"/>
              <a:cs typeface="+mn-cs"/>
            </a:rPr>
            <a:t>  </a:t>
          </a:r>
          <a:r>
            <a:rPr lang="en-GB" sz="1100" b="0" u="none" baseline="0">
              <a:solidFill>
                <a:schemeClr val="tx1"/>
              </a:solidFill>
              <a:effectLst/>
              <a:latin typeface="Rotis Sans Serif Pro" panose="020B0503030202020304" pitchFamily="34" charset="0"/>
              <a:ea typeface="+mn-ea"/>
              <a:cs typeface="+mn-cs"/>
            </a:rPr>
            <a:t>Once all relevant cells are filled out, the final row (39) shows how well a specific indicator is covered by the implemented technologies. </a:t>
          </a:r>
        </a:p>
        <a:p>
          <a:pPr algn="l"/>
          <a:endParaRPr lang="en-GB" sz="1000" b="0" u="none" baseline="0">
            <a:solidFill>
              <a:schemeClr val="tx1"/>
            </a:solidFill>
            <a:effectLst/>
            <a:latin typeface="Rotis Sans Serif Pro" panose="020B0503030202020304" pitchFamily="34" charset="0"/>
            <a:ea typeface="+mn-ea"/>
            <a:cs typeface="+mn-cs"/>
          </a:endParaRPr>
        </a:p>
        <a:p>
          <a:pPr algn="l"/>
          <a:endParaRPr lang="en-GB" sz="1000" b="0" u="none" baseline="0">
            <a:solidFill>
              <a:schemeClr val="tx1"/>
            </a:solidFill>
            <a:effectLst/>
            <a:latin typeface="Rotis Sans Serif Pro" panose="020B0503030202020304" pitchFamily="34"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123824</xdr:colOff>
      <xdr:row>0</xdr:row>
      <xdr:rowOff>133349</xdr:rowOff>
    </xdr:from>
    <xdr:to>
      <xdr:col>22</xdr:col>
      <xdr:colOff>742949</xdr:colOff>
      <xdr:row>0</xdr:row>
      <xdr:rowOff>904874</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123824" y="133349"/>
          <a:ext cx="16678275" cy="771525"/>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300"/>
            </a:spcAft>
          </a:pPr>
          <a:r>
            <a:rPr lang="en-GB" sz="1100" b="1" u="sng">
              <a:solidFill>
                <a:schemeClr val="dk1"/>
              </a:solidFill>
              <a:effectLst/>
              <a:latin typeface="Rotis Sans Serif Pro" panose="020B0503030202020304" pitchFamily="34" charset="0"/>
              <a:ea typeface="+mn-ea"/>
              <a:cs typeface="+mn-cs"/>
            </a:rPr>
            <a:t>INSTRUCTION</a:t>
          </a:r>
        </a:p>
        <a:p>
          <a:pPr algn="ctr">
            <a:spcAft>
              <a:spcPts val="300"/>
            </a:spcAft>
          </a:pPr>
          <a:endParaRPr lang="en-GB" sz="1100" b="1" u="sng">
            <a:solidFill>
              <a:schemeClr val="dk1"/>
            </a:solidFill>
            <a:effectLst/>
            <a:latin typeface="Rotis Sans Serif Pro" panose="020B0503030202020304" pitchFamily="34" charset="0"/>
            <a:ea typeface="+mn-ea"/>
            <a:cs typeface="+mn-cs"/>
          </a:endParaRPr>
        </a:p>
        <a:p>
          <a:pPr algn="ctr">
            <a:spcAft>
              <a:spcPts val="300"/>
            </a:spcAft>
          </a:pPr>
          <a:r>
            <a:rPr lang="de-DE" sz="1100" b="0" u="none">
              <a:solidFill>
                <a:schemeClr val="dk1"/>
              </a:solidFill>
              <a:effectLst/>
              <a:latin typeface="Rotis Sans Serif Pro" panose="020B0503030202020304" pitchFamily="34" charset="0"/>
              <a:ea typeface="+mn-ea"/>
              <a:cs typeface="+mn-cs"/>
            </a:rPr>
            <a:t>Please</a:t>
          </a:r>
          <a:r>
            <a:rPr lang="de-DE" sz="1100" b="0" u="none" baseline="0">
              <a:solidFill>
                <a:schemeClr val="dk1"/>
              </a:solidFill>
              <a:effectLst/>
              <a:latin typeface="Rotis Sans Serif Pro" panose="020B0503030202020304" pitchFamily="34" charset="0"/>
              <a:ea typeface="+mn-ea"/>
              <a:cs typeface="+mn-cs"/>
            </a:rPr>
            <a:t> enter the specific (most relevant) arguments that led to the respective assessment in Step 2. </a:t>
          </a:r>
          <a:endParaRPr lang="fr-FR" sz="1100" b="0" u="none">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123824</xdr:colOff>
      <xdr:row>0</xdr:row>
      <xdr:rowOff>133349</xdr:rowOff>
    </xdr:from>
    <xdr:to>
      <xdr:col>20</xdr:col>
      <xdr:colOff>0</xdr:colOff>
      <xdr:row>1</xdr:row>
      <xdr:rowOff>142875</xdr:rowOff>
    </xdr:to>
    <xdr:sp macro="" textlink="">
      <xdr:nvSpPr>
        <xdr:cNvPr id="2" name="Textfeld 1">
          <a:extLst>
            <a:ext uri="{FF2B5EF4-FFF2-40B4-BE49-F238E27FC236}">
              <a16:creationId xmlns:a16="http://schemas.microsoft.com/office/drawing/2014/main" id="{00000000-0008-0000-0700-000002000000}"/>
            </a:ext>
          </a:extLst>
        </xdr:cNvPr>
        <xdr:cNvSpPr txBox="1"/>
      </xdr:nvSpPr>
      <xdr:spPr>
        <a:xfrm>
          <a:off x="123824" y="133349"/>
          <a:ext cx="15116176" cy="200026"/>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300"/>
            </a:spcAft>
          </a:pPr>
          <a:r>
            <a:rPr lang="en-GB" sz="1100" b="1" u="sng">
              <a:solidFill>
                <a:schemeClr val="dk1"/>
              </a:solidFill>
              <a:effectLst/>
              <a:latin typeface="Rotis Sans Serif Pro" panose="020B0503030202020304" pitchFamily="34" charset="0"/>
              <a:ea typeface="+mn-ea"/>
              <a:cs typeface="+mn-cs"/>
            </a:rPr>
            <a:t>INSTRUCTION</a:t>
          </a:r>
        </a:p>
        <a:p>
          <a:pPr algn="ctr">
            <a:spcAft>
              <a:spcPts val="300"/>
            </a:spcAft>
          </a:pPr>
          <a:endParaRPr lang="en-GB" sz="1100" b="1" u="sng">
            <a:solidFill>
              <a:schemeClr val="dk1"/>
            </a:solidFill>
            <a:effectLst/>
            <a:latin typeface="Rotis Sans Serif Pro" panose="020B0503030202020304" pitchFamily="34" charset="0"/>
            <a:ea typeface="+mn-ea"/>
            <a:cs typeface="+mn-cs"/>
          </a:endParaRPr>
        </a:p>
        <a:p>
          <a:pPr algn="ctr">
            <a:spcAft>
              <a:spcPts val="300"/>
            </a:spcAft>
          </a:pPr>
          <a:r>
            <a:rPr lang="de-DE" sz="1100" b="0" u="none">
              <a:solidFill>
                <a:schemeClr val="dk1"/>
              </a:solidFill>
              <a:effectLst/>
              <a:latin typeface="Rotis Sans Serif Pro" panose="020B0503030202020304" pitchFamily="34" charset="0"/>
              <a:ea typeface="+mn-ea"/>
              <a:cs typeface="+mn-cs"/>
            </a:rPr>
            <a:t>Please</a:t>
          </a:r>
          <a:r>
            <a:rPr lang="de-DE" sz="1100" b="0" u="none" baseline="0">
              <a:solidFill>
                <a:schemeClr val="dk1"/>
              </a:solidFill>
              <a:effectLst/>
              <a:latin typeface="Rotis Sans Serif Pro" panose="020B0503030202020304" pitchFamily="34" charset="0"/>
              <a:ea typeface="+mn-ea"/>
              <a:cs typeface="+mn-cs"/>
            </a:rPr>
            <a:t> enter the specific (most relevant) arguments that led to the respective assessment in Step 3. </a:t>
          </a:r>
          <a:endParaRPr lang="fr-FR" sz="1100" b="0" u="none">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82550</xdr:colOff>
      <xdr:row>1</xdr:row>
      <xdr:rowOff>56884</xdr:rowOff>
    </xdr:from>
    <xdr:to>
      <xdr:col>6</xdr:col>
      <xdr:colOff>8774906</xdr:colOff>
      <xdr:row>2</xdr:row>
      <xdr:rowOff>317500</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153988" y="175947"/>
          <a:ext cx="17336293" cy="582084"/>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i="0" u="none" strike="noStrike">
              <a:solidFill>
                <a:schemeClr val="dk1"/>
              </a:solidFill>
              <a:effectLst/>
              <a:latin typeface="+mn-lt"/>
              <a:ea typeface="+mn-ea"/>
              <a:cs typeface="+mn-cs"/>
            </a:rPr>
            <a:t>Definitions</a:t>
          </a:r>
          <a:r>
            <a:rPr lang="fr-FR" sz="1800" b="1" i="0" u="none" strike="noStrike" baseline="0">
              <a:solidFill>
                <a:schemeClr val="dk1"/>
              </a:solidFill>
              <a:effectLst/>
              <a:latin typeface="+mn-lt"/>
              <a:ea typeface="+mn-ea"/>
              <a:cs typeface="+mn-cs"/>
            </a:rPr>
            <a:t> of soil protection and rehabilitation technologies </a:t>
          </a:r>
          <a:r>
            <a:rPr lang="fr-FR" sz="1800" b="0" i="0" u="none" strike="noStrike">
              <a:solidFill>
                <a:sysClr val="windowText" lastClr="000000"/>
              </a:solidFill>
              <a:effectLst/>
              <a:latin typeface="+mn-lt"/>
              <a:ea typeface="+mn-ea"/>
              <a:cs typeface="+mn-cs"/>
            </a:rPr>
            <a:t>[for</a:t>
          </a:r>
          <a:r>
            <a:rPr lang="fr-FR" sz="1800" b="0" i="0" u="none" strike="noStrike" baseline="0">
              <a:solidFill>
                <a:sysClr val="windowText" lastClr="000000"/>
              </a:solidFill>
              <a:effectLst/>
              <a:latin typeface="+mn-lt"/>
              <a:ea typeface="+mn-ea"/>
              <a:cs typeface="+mn-cs"/>
            </a:rPr>
            <a:t> information only]</a:t>
          </a:r>
          <a:endParaRPr lang="fr-FR" sz="18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82550</xdr:colOff>
      <xdr:row>1</xdr:row>
      <xdr:rowOff>56884</xdr:rowOff>
    </xdr:from>
    <xdr:to>
      <xdr:col>6</xdr:col>
      <xdr:colOff>0</xdr:colOff>
      <xdr:row>2</xdr:row>
      <xdr:rowOff>317500</xdr:rowOff>
    </xdr:to>
    <xdr:sp macro="" textlink="">
      <xdr:nvSpPr>
        <xdr:cNvPr id="2" name="Textfeld 1">
          <a:extLst>
            <a:ext uri="{FF2B5EF4-FFF2-40B4-BE49-F238E27FC236}">
              <a16:creationId xmlns:a16="http://schemas.microsoft.com/office/drawing/2014/main" id="{00000000-0008-0000-0900-000002000000}"/>
            </a:ext>
          </a:extLst>
        </xdr:cNvPr>
        <xdr:cNvSpPr txBox="1"/>
      </xdr:nvSpPr>
      <xdr:spPr>
        <a:xfrm>
          <a:off x="796925" y="247384"/>
          <a:ext cx="3489325" cy="327291"/>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i="0" u="none" strike="noStrike">
              <a:solidFill>
                <a:schemeClr val="dk1"/>
              </a:solidFill>
              <a:effectLst/>
              <a:latin typeface="+mn-lt"/>
              <a:ea typeface="+mn-ea"/>
              <a:cs typeface="+mn-cs"/>
            </a:rPr>
            <a:t>Definitions of climate risks </a:t>
          </a:r>
          <a:r>
            <a:rPr lang="fr-FR" sz="1800" b="0" i="0" u="none" strike="noStrike">
              <a:solidFill>
                <a:sysClr val="windowText" lastClr="000000"/>
              </a:solidFill>
              <a:effectLst/>
              <a:latin typeface="+mn-lt"/>
              <a:ea typeface="+mn-ea"/>
              <a:cs typeface="+mn-cs"/>
            </a:rPr>
            <a:t>[for</a:t>
          </a:r>
          <a:r>
            <a:rPr lang="fr-FR" sz="1800" b="0" i="0" u="none" strike="noStrike" baseline="0">
              <a:solidFill>
                <a:sysClr val="windowText" lastClr="000000"/>
              </a:solidFill>
              <a:effectLst/>
              <a:latin typeface="+mn-lt"/>
              <a:ea typeface="+mn-ea"/>
              <a:cs typeface="+mn-cs"/>
            </a:rPr>
            <a:t> information only]</a:t>
          </a:r>
          <a:endParaRPr lang="fr-FR" sz="18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72FB7-4A8E-46B8-9738-E38721971640}">
  <sheetPr codeName="Tabelle3">
    <tabColor rgb="FFF7BB3D"/>
  </sheetPr>
  <dimension ref="B2:O42"/>
  <sheetViews>
    <sheetView showGridLines="0" tabSelected="1" zoomScale="90" zoomScaleNormal="90" workbookViewId="0">
      <selection activeCell="R5" sqref="R5"/>
    </sheetView>
  </sheetViews>
  <sheetFormatPr defaultColWidth="11.42578125" defaultRowHeight="15"/>
  <cols>
    <col min="1" max="1" width="5.140625" customWidth="1"/>
    <col min="5" max="5" width="14.42578125" customWidth="1"/>
  </cols>
  <sheetData>
    <row r="2" spans="15:15">
      <c r="O2" s="83" t="s">
        <v>244</v>
      </c>
    </row>
    <row r="18" spans="15:15">
      <c r="O18" s="1"/>
    </row>
    <row r="40" spans="2:8" ht="4.5" customHeight="1"/>
    <row r="41" spans="2:8" ht="23.25" customHeight="1">
      <c r="B41" s="86" t="s">
        <v>133</v>
      </c>
      <c r="C41" s="87"/>
      <c r="D41" s="87"/>
      <c r="E41" s="88"/>
      <c r="G41" s="86" t="s">
        <v>242</v>
      </c>
      <c r="H41" s="92"/>
    </row>
    <row r="42" spans="2:8" ht="23.25" customHeight="1">
      <c r="B42" s="89"/>
      <c r="C42" s="90"/>
      <c r="D42" s="90"/>
      <c r="E42" s="91"/>
      <c r="G42" s="89"/>
      <c r="H42" s="91"/>
    </row>
  </sheetData>
  <sheetProtection sheet="1" objects="1" scenarios="1"/>
  <protectedRanges>
    <protectedRange sqref="B42:E42" name="Range1"/>
  </protectedRanges>
  <mergeCells count="4">
    <mergeCell ref="B41:E41"/>
    <mergeCell ref="B42:E42"/>
    <mergeCell ref="G41:H41"/>
    <mergeCell ref="G42:H42"/>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730C-5FC4-489B-8AF4-2A9F2A12FA09}">
  <sheetPr>
    <tabColor rgb="FFBEC5C9"/>
  </sheetPr>
  <dimension ref="C1:H23"/>
  <sheetViews>
    <sheetView showGridLines="0" zoomScaleNormal="100" workbookViewId="0">
      <selection activeCell="F14" sqref="F14"/>
    </sheetView>
  </sheetViews>
  <sheetFormatPr defaultColWidth="10.7109375" defaultRowHeight="14.25"/>
  <cols>
    <col min="1" max="1" width="1" style="39" customWidth="1"/>
    <col min="2" max="2" width="1.28515625" style="39" customWidth="1"/>
    <col min="3" max="3" width="0.5703125" style="39" hidden="1" customWidth="1"/>
    <col min="4" max="4" width="10.7109375" style="39" hidden="1" customWidth="1"/>
    <col min="5" max="5" width="34.140625" style="39" customWidth="1"/>
    <col min="6" max="6" width="200.85546875" style="39" customWidth="1"/>
    <col min="7" max="11" width="10.7109375" style="39"/>
    <col min="12" max="12" width="4.5703125" style="39" customWidth="1"/>
    <col min="13" max="16384" width="10.7109375" style="39"/>
  </cols>
  <sheetData>
    <row r="1" spans="5:8" ht="9" customHeight="1"/>
    <row r="2" spans="5:8" ht="25.5" customHeight="1">
      <c r="E2" s="45"/>
      <c r="F2" s="44"/>
      <c r="G2" s="43"/>
      <c r="H2" s="43"/>
    </row>
    <row r="3" spans="5:8" ht="34.5" customHeight="1"/>
    <row r="4" spans="5:8" ht="6.75" customHeight="1"/>
    <row r="5" spans="5:8" ht="6" customHeight="1"/>
    <row r="6" spans="5:8" ht="15.75">
      <c r="E6" s="67" t="s">
        <v>162</v>
      </c>
      <c r="F6" s="68" t="s">
        <v>161</v>
      </c>
    </row>
    <row r="7" spans="5:8" ht="69.75" customHeight="1">
      <c r="E7" s="69" t="s">
        <v>66</v>
      </c>
      <c r="F7" s="74" t="s">
        <v>160</v>
      </c>
    </row>
    <row r="8" spans="5:8" ht="66" customHeight="1">
      <c r="E8" s="69" t="s">
        <v>73</v>
      </c>
      <c r="F8" s="77" t="s">
        <v>159</v>
      </c>
    </row>
    <row r="9" spans="5:8" ht="40.5" customHeight="1">
      <c r="E9" s="69" t="s">
        <v>77</v>
      </c>
      <c r="F9" s="76" t="s">
        <v>158</v>
      </c>
    </row>
    <row r="10" spans="5:8" ht="67.5" customHeight="1">
      <c r="E10" s="70" t="s">
        <v>59</v>
      </c>
      <c r="F10" s="74" t="s">
        <v>157</v>
      </c>
    </row>
    <row r="11" spans="5:8" ht="54" customHeight="1">
      <c r="E11" s="69" t="s">
        <v>156</v>
      </c>
      <c r="F11" s="75" t="s">
        <v>155</v>
      </c>
    </row>
    <row r="12" spans="5:8" ht="40.5" customHeight="1">
      <c r="E12" s="69" t="s">
        <v>72</v>
      </c>
      <c r="F12" s="74" t="s">
        <v>154</v>
      </c>
    </row>
    <row r="13" spans="5:8" ht="80.25" customHeight="1">
      <c r="E13" s="69" t="s">
        <v>67</v>
      </c>
      <c r="F13" s="74" t="s">
        <v>153</v>
      </c>
    </row>
    <row r="14" spans="5:8" ht="69.75" customHeight="1">
      <c r="E14" s="69" t="s">
        <v>152</v>
      </c>
      <c r="F14" s="74" t="s">
        <v>151</v>
      </c>
    </row>
    <row r="15" spans="5:8" ht="76.5" customHeight="1">
      <c r="E15" s="69" t="s">
        <v>150</v>
      </c>
      <c r="F15" s="74" t="s">
        <v>149</v>
      </c>
    </row>
    <row r="16" spans="5:8" ht="68.25" customHeight="1">
      <c r="E16" s="69" t="s">
        <v>148</v>
      </c>
      <c r="F16" s="74" t="s">
        <v>147</v>
      </c>
    </row>
    <row r="17" spans="5:6" ht="79.5" customHeight="1">
      <c r="E17" s="69" t="s">
        <v>146</v>
      </c>
      <c r="F17" s="74" t="s">
        <v>145</v>
      </c>
    </row>
    <row r="18" spans="5:6" ht="53.25" customHeight="1">
      <c r="E18" s="69" t="s">
        <v>144</v>
      </c>
      <c r="F18" s="74" t="s">
        <v>143</v>
      </c>
    </row>
    <row r="19" spans="5:6" ht="54" customHeight="1">
      <c r="E19" s="69" t="s">
        <v>142</v>
      </c>
      <c r="F19" s="74" t="s">
        <v>141</v>
      </c>
    </row>
    <row r="20" spans="5:6" ht="54.75" customHeight="1">
      <c r="E20" s="69" t="s">
        <v>140</v>
      </c>
      <c r="F20" s="74" t="s">
        <v>139</v>
      </c>
    </row>
    <row r="21" spans="5:6" ht="53.25" customHeight="1">
      <c r="E21" s="69" t="s">
        <v>138</v>
      </c>
      <c r="F21" s="74" t="s">
        <v>137</v>
      </c>
    </row>
    <row r="22" spans="5:6" ht="54.75" customHeight="1">
      <c r="E22" s="69" t="s">
        <v>136</v>
      </c>
      <c r="F22" s="74" t="s">
        <v>135</v>
      </c>
    </row>
    <row r="23" spans="5:6" ht="49.15" customHeight="1">
      <c r="E23" s="69" t="s">
        <v>75</v>
      </c>
      <c r="F23" s="74" t="s">
        <v>134</v>
      </c>
    </row>
  </sheetData>
  <sheetProtection sheet="1" objects="1" scenarios="1"/>
  <pageMargins left="0.7" right="0.7" top="0.78740157499999996" bottom="0.78740157499999996"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4153-70FE-49B5-89B8-79AE34E00729}">
  <sheetPr>
    <tabColor rgb="FFBEC5C9"/>
  </sheetPr>
  <dimension ref="C1:H22"/>
  <sheetViews>
    <sheetView showGridLines="0" zoomScale="90" zoomScaleNormal="90" workbookViewId="0">
      <selection activeCell="E6" sqref="E6"/>
    </sheetView>
  </sheetViews>
  <sheetFormatPr defaultColWidth="10.7109375" defaultRowHeight="14.25"/>
  <cols>
    <col min="1" max="1" width="1" style="39" customWidth="1"/>
    <col min="2" max="2" width="1.28515625" style="39" customWidth="1"/>
    <col min="3" max="3" width="0.5703125" style="39" hidden="1" customWidth="1"/>
    <col min="4" max="4" width="10.7109375" style="39" hidden="1" customWidth="1"/>
    <col min="5" max="5" width="34.140625" style="39" customWidth="1"/>
    <col min="6" max="6" width="200.85546875" style="39" customWidth="1"/>
    <col min="7" max="11" width="10.7109375" style="39"/>
    <col min="12" max="12" width="4.5703125" style="39" customWidth="1"/>
    <col min="13" max="16384" width="10.7109375" style="39"/>
  </cols>
  <sheetData>
    <row r="1" spans="5:8" ht="9" customHeight="1"/>
    <row r="2" spans="5:8" ht="25.5" customHeight="1">
      <c r="E2" s="45"/>
      <c r="F2" s="44"/>
      <c r="G2" s="43"/>
      <c r="H2" s="43"/>
    </row>
    <row r="3" spans="5:8" ht="34.5" customHeight="1"/>
    <row r="4" spans="5:8" ht="6.75" customHeight="1"/>
    <row r="5" spans="5:8" ht="6" customHeight="1"/>
    <row r="6" spans="5:8" ht="15.75">
      <c r="E6" s="67" t="s">
        <v>239</v>
      </c>
      <c r="F6" s="68" t="s">
        <v>128</v>
      </c>
    </row>
    <row r="7" spans="5:8" ht="69.75" customHeight="1">
      <c r="E7" s="69" t="s">
        <v>106</v>
      </c>
      <c r="F7" s="42" t="s">
        <v>127</v>
      </c>
    </row>
    <row r="8" spans="5:8" ht="66" customHeight="1">
      <c r="E8" s="70" t="s">
        <v>107</v>
      </c>
      <c r="F8" s="41" t="s">
        <v>126</v>
      </c>
    </row>
    <row r="9" spans="5:8" ht="40.5" customHeight="1">
      <c r="E9" s="69" t="s">
        <v>105</v>
      </c>
      <c r="F9" s="41" t="s">
        <v>125</v>
      </c>
    </row>
    <row r="10" spans="5:8" ht="67.5" customHeight="1">
      <c r="E10" s="70" t="s">
        <v>104</v>
      </c>
      <c r="F10" s="41" t="s">
        <v>124</v>
      </c>
    </row>
    <row r="11" spans="5:8" ht="54" customHeight="1">
      <c r="E11" s="69" t="s">
        <v>103</v>
      </c>
      <c r="F11" s="42" t="s">
        <v>123</v>
      </c>
    </row>
    <row r="12" spans="5:8" ht="40.5" customHeight="1">
      <c r="E12" s="69" t="s">
        <v>102</v>
      </c>
      <c r="F12" s="41" t="s">
        <v>122</v>
      </c>
    </row>
    <row r="13" spans="5:8" ht="80.25" customHeight="1">
      <c r="E13" s="69" t="s">
        <v>121</v>
      </c>
      <c r="F13" s="41" t="s">
        <v>120</v>
      </c>
    </row>
    <row r="14" spans="5:8" ht="69.75" customHeight="1">
      <c r="E14" s="69" t="s">
        <v>100</v>
      </c>
      <c r="F14" s="41" t="s">
        <v>119</v>
      </c>
    </row>
    <row r="15" spans="5:8" ht="76.5" customHeight="1">
      <c r="E15" s="69" t="s">
        <v>99</v>
      </c>
      <c r="F15" s="41" t="s">
        <v>118</v>
      </c>
    </row>
    <row r="16" spans="5:8" ht="68.25" customHeight="1">
      <c r="E16" s="69" t="s">
        <v>117</v>
      </c>
      <c r="F16" s="41" t="s">
        <v>116</v>
      </c>
    </row>
    <row r="17" spans="5:6" ht="79.5" customHeight="1">
      <c r="E17" s="69" t="s">
        <v>115</v>
      </c>
      <c r="F17" s="41" t="s">
        <v>114</v>
      </c>
    </row>
    <row r="18" spans="5:6" ht="53.25" customHeight="1">
      <c r="E18" s="69" t="s">
        <v>96</v>
      </c>
      <c r="F18" s="41" t="s">
        <v>113</v>
      </c>
    </row>
    <row r="19" spans="5:6" ht="54" customHeight="1">
      <c r="E19" s="69" t="s">
        <v>95</v>
      </c>
      <c r="F19" s="41" t="s">
        <v>112</v>
      </c>
    </row>
    <row r="20" spans="5:6" ht="54.75" customHeight="1">
      <c r="E20" s="69" t="s">
        <v>111</v>
      </c>
      <c r="F20" s="41" t="s">
        <v>110</v>
      </c>
    </row>
    <row r="21" spans="5:6" ht="53.25" customHeight="1">
      <c r="E21" s="69" t="s">
        <v>93</v>
      </c>
      <c r="F21" s="41" t="s">
        <v>109</v>
      </c>
    </row>
    <row r="22" spans="5:6" ht="54.75" customHeight="1">
      <c r="E22" s="69" t="s">
        <v>92</v>
      </c>
      <c r="F22" s="41" t="s">
        <v>108</v>
      </c>
    </row>
  </sheetData>
  <pageMargins left="0.7" right="0.7" top="0.78740157499999996" bottom="0.78740157499999996"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4EFE7-6070-4A90-807D-86A7399DC15C}">
  <sheetPr codeName="Tabelle1">
    <tabColor rgb="FF007194"/>
  </sheetPr>
  <dimension ref="B1:Y38"/>
  <sheetViews>
    <sheetView showGridLines="0" zoomScaleNormal="100" workbookViewId="0">
      <pane xSplit="1" ySplit="7" topLeftCell="B8" activePane="bottomRight" state="frozen"/>
      <selection pane="topRight" activeCell="C1" sqref="C1"/>
      <selection pane="bottomLeft" activeCell="A11" sqref="A11"/>
      <selection pane="bottomRight" activeCell="H9" sqref="H9"/>
    </sheetView>
  </sheetViews>
  <sheetFormatPr defaultColWidth="11.42578125" defaultRowHeight="15"/>
  <cols>
    <col min="1" max="1" width="7.28515625" style="2" customWidth="1"/>
    <col min="2" max="2" width="11.42578125" style="2" customWidth="1"/>
    <col min="3" max="3" width="39.7109375" style="2" customWidth="1"/>
    <col min="4" max="4" width="91.7109375" style="2" customWidth="1"/>
    <col min="5" max="5" width="44" style="2" customWidth="1"/>
    <col min="6" max="23" width="11.42578125" style="2"/>
    <col min="24" max="24" width="45.5703125" style="2" hidden="1" customWidth="1"/>
    <col min="25" max="25" width="32.140625" style="2" hidden="1" customWidth="1"/>
    <col min="26" max="16384" width="11.42578125" style="2"/>
  </cols>
  <sheetData>
    <row r="1" spans="2:25">
      <c r="X1" s="9" t="s">
        <v>0</v>
      </c>
      <c r="Y1" s="2" t="b">
        <v>0</v>
      </c>
    </row>
    <row r="2" spans="2:25">
      <c r="X2" s="9" t="s">
        <v>1</v>
      </c>
      <c r="Y2" s="2" t="b">
        <v>0</v>
      </c>
    </row>
    <row r="3" spans="2:25">
      <c r="X3" s="9" t="s">
        <v>2</v>
      </c>
      <c r="Y3" s="2" t="b">
        <v>0</v>
      </c>
    </row>
    <row r="4" spans="2:25">
      <c r="X4" s="9" t="s">
        <v>3</v>
      </c>
      <c r="Y4" s="2" t="b">
        <v>0</v>
      </c>
    </row>
    <row r="5" spans="2:25" ht="60" customHeight="1">
      <c r="X5" s="9" t="s">
        <v>4</v>
      </c>
      <c r="Y5" s="2" t="b">
        <v>0</v>
      </c>
    </row>
    <row r="6" spans="2:25" ht="9.75" customHeight="1">
      <c r="X6" s="2" t="s">
        <v>5</v>
      </c>
      <c r="Y6" s="2" t="b">
        <v>0</v>
      </c>
    </row>
    <row r="7" spans="2:25">
      <c r="B7" s="93" t="s">
        <v>6</v>
      </c>
      <c r="C7" s="94"/>
      <c r="D7" s="52" t="s">
        <v>7</v>
      </c>
      <c r="E7" s="52" t="s">
        <v>243</v>
      </c>
      <c r="X7" s="2" t="s">
        <v>8</v>
      </c>
      <c r="Y7" s="2" t="b">
        <v>0</v>
      </c>
    </row>
    <row r="8" spans="2:25" ht="28.5" customHeight="1">
      <c r="B8" s="10"/>
      <c r="C8" s="11"/>
      <c r="D8" s="12" t="s">
        <v>9</v>
      </c>
      <c r="E8" s="12"/>
      <c r="X8" s="2" t="s">
        <v>10</v>
      </c>
      <c r="Y8" s="2" t="b">
        <v>0</v>
      </c>
    </row>
    <row r="9" spans="2:25" ht="28.5" customHeight="1">
      <c r="B9" s="10"/>
      <c r="C9" s="11"/>
      <c r="D9" s="12" t="s">
        <v>11</v>
      </c>
      <c r="E9" s="12"/>
      <c r="X9" s="2" t="s">
        <v>12</v>
      </c>
      <c r="Y9" s="2" t="b">
        <v>0</v>
      </c>
    </row>
    <row r="10" spans="2:25" ht="27" customHeight="1">
      <c r="B10" s="10"/>
      <c r="C10" s="11"/>
      <c r="D10" s="12" t="s">
        <v>13</v>
      </c>
      <c r="E10" s="12"/>
      <c r="X10" s="2" t="s">
        <v>14</v>
      </c>
      <c r="Y10" s="2" t="b">
        <v>0</v>
      </c>
    </row>
    <row r="11" spans="2:25" ht="28.5" customHeight="1">
      <c r="B11" s="10"/>
      <c r="C11" s="11"/>
      <c r="D11" s="13" t="s">
        <v>15</v>
      </c>
      <c r="E11" s="13"/>
      <c r="X11" s="2" t="s">
        <v>16</v>
      </c>
      <c r="Y11" s="2" t="b">
        <v>0</v>
      </c>
    </row>
    <row r="12" spans="2:25" ht="24.75" customHeight="1">
      <c r="B12" s="10"/>
      <c r="C12" s="11"/>
      <c r="D12" s="13" t="s">
        <v>17</v>
      </c>
      <c r="E12" s="13"/>
      <c r="X12" s="2" t="s">
        <v>18</v>
      </c>
      <c r="Y12" s="2" t="b">
        <v>0</v>
      </c>
    </row>
    <row r="13" spans="2:25" ht="25.5" customHeight="1">
      <c r="B13" s="10"/>
      <c r="C13" s="11"/>
      <c r="D13" s="13" t="s">
        <v>19</v>
      </c>
      <c r="E13" s="13"/>
      <c r="X13" s="2" t="s">
        <v>20</v>
      </c>
      <c r="Y13" s="2" t="b">
        <v>0</v>
      </c>
    </row>
    <row r="14" spans="2:25" ht="27.75" customHeight="1">
      <c r="B14" s="10"/>
      <c r="C14" s="11"/>
      <c r="D14" s="13" t="s">
        <v>21</v>
      </c>
      <c r="E14" s="13"/>
      <c r="X14" s="2" t="s">
        <v>22</v>
      </c>
      <c r="Y14" s="2" t="b">
        <v>0</v>
      </c>
    </row>
    <row r="15" spans="2:25" ht="27" customHeight="1">
      <c r="B15" s="14"/>
      <c r="C15" s="15"/>
      <c r="D15" s="16" t="s">
        <v>23</v>
      </c>
      <c r="E15" s="16"/>
      <c r="X15" s="2" t="s">
        <v>24</v>
      </c>
      <c r="Y15" s="2" t="b">
        <v>0</v>
      </c>
    </row>
    <row r="16" spans="2:25" ht="29.25" customHeight="1">
      <c r="B16" s="17"/>
      <c r="C16" s="18"/>
      <c r="D16" s="13" t="s">
        <v>25</v>
      </c>
      <c r="E16" s="13"/>
      <c r="X16" s="2" t="s">
        <v>26</v>
      </c>
      <c r="Y16" s="2" t="b">
        <v>0</v>
      </c>
    </row>
    <row r="17" spans="2:25" ht="24.75" customHeight="1">
      <c r="B17" s="17"/>
      <c r="C17" s="18"/>
      <c r="D17" s="13" t="s">
        <v>27</v>
      </c>
      <c r="E17" s="13"/>
      <c r="X17" s="2" t="s">
        <v>28</v>
      </c>
      <c r="Y17" s="2" t="b">
        <v>0</v>
      </c>
    </row>
    <row r="18" spans="2:25" ht="26.25" customHeight="1">
      <c r="B18" s="17"/>
      <c r="C18" s="18"/>
      <c r="D18" s="13" t="s">
        <v>29</v>
      </c>
      <c r="E18" s="13"/>
      <c r="X18" s="2" t="s">
        <v>30</v>
      </c>
      <c r="Y18" s="2" t="b">
        <v>0</v>
      </c>
    </row>
    <row r="19" spans="2:25" ht="27" customHeight="1">
      <c r="B19" s="17"/>
      <c r="C19" s="18"/>
      <c r="D19" s="13" t="s">
        <v>31</v>
      </c>
      <c r="E19" s="13"/>
      <c r="X19" s="2" t="s">
        <v>32</v>
      </c>
      <c r="Y19" s="2" t="b">
        <v>0</v>
      </c>
    </row>
    <row r="20" spans="2:25" ht="30.75" customHeight="1">
      <c r="B20" s="17"/>
      <c r="C20" s="18"/>
      <c r="D20" s="13" t="s">
        <v>33</v>
      </c>
      <c r="E20" s="13"/>
      <c r="X20" s="2" t="s">
        <v>34</v>
      </c>
      <c r="Y20" s="2" t="b">
        <v>0</v>
      </c>
    </row>
    <row r="21" spans="2:25" ht="28.5" customHeight="1">
      <c r="B21" s="17"/>
      <c r="C21" s="18"/>
      <c r="D21" s="13" t="s">
        <v>35</v>
      </c>
      <c r="E21" s="13"/>
      <c r="X21" s="2" t="s">
        <v>36</v>
      </c>
      <c r="Y21" s="2" t="b">
        <v>0</v>
      </c>
    </row>
    <row r="22" spans="2:25" ht="28.5" customHeight="1">
      <c r="B22" s="17"/>
      <c r="C22" s="18"/>
      <c r="D22" s="13" t="s">
        <v>37</v>
      </c>
      <c r="E22" s="13"/>
      <c r="X22" s="2" t="s">
        <v>38</v>
      </c>
      <c r="Y22" s="2" t="b">
        <v>0</v>
      </c>
    </row>
    <row r="23" spans="2:25" ht="27.75" customHeight="1">
      <c r="B23" s="17"/>
      <c r="C23" s="18"/>
      <c r="D23" s="13" t="s">
        <v>39</v>
      </c>
      <c r="E23" s="13"/>
      <c r="X23" s="2" t="s">
        <v>40</v>
      </c>
      <c r="Y23" s="2" t="b">
        <v>0</v>
      </c>
    </row>
    <row r="24" spans="2:25" ht="29.25" customHeight="1">
      <c r="B24" s="17"/>
      <c r="C24" s="18"/>
      <c r="D24" s="13" t="s">
        <v>41</v>
      </c>
      <c r="E24" s="13"/>
      <c r="X24" s="2" t="s">
        <v>42</v>
      </c>
      <c r="Y24" s="2" t="b">
        <v>0</v>
      </c>
    </row>
    <row r="25" spans="2:25" ht="28.5" customHeight="1">
      <c r="B25" s="17"/>
      <c r="C25" s="19"/>
      <c r="D25" s="13" t="s">
        <v>43</v>
      </c>
      <c r="E25" s="13"/>
      <c r="X25" s="2" t="s">
        <v>44</v>
      </c>
      <c r="Y25" s="2" t="b">
        <v>0</v>
      </c>
    </row>
    <row r="26" spans="2:25" ht="27" customHeight="1">
      <c r="B26" s="14"/>
      <c r="C26" s="20"/>
      <c r="D26" s="16" t="s">
        <v>45</v>
      </c>
      <c r="E26" s="16"/>
      <c r="X26" s="2" t="s">
        <v>46</v>
      </c>
      <c r="Y26" s="2" t="b">
        <v>0</v>
      </c>
    </row>
    <row r="27" spans="2:25" ht="27" customHeight="1">
      <c r="B27" s="17"/>
      <c r="C27" s="20"/>
      <c r="D27" s="13"/>
      <c r="E27" s="13"/>
      <c r="X27" s="2" t="s">
        <v>47</v>
      </c>
      <c r="Y27" s="2" t="b">
        <v>0</v>
      </c>
    </row>
    <row r="28" spans="2:25" ht="30" customHeight="1">
      <c r="B28" s="17"/>
      <c r="C28" s="20"/>
      <c r="D28" s="13" t="s">
        <v>48</v>
      </c>
      <c r="E28" s="13"/>
      <c r="X28" s="38" t="s">
        <v>49</v>
      </c>
      <c r="Y28" s="2" t="b">
        <v>0</v>
      </c>
    </row>
    <row r="29" spans="2:25" ht="27.75" customHeight="1">
      <c r="B29" s="18"/>
      <c r="C29" s="19"/>
      <c r="D29" s="13"/>
      <c r="E29" s="13"/>
      <c r="X29" s="2" t="s">
        <v>50</v>
      </c>
      <c r="Y29" s="2" t="b">
        <v>0</v>
      </c>
    </row>
    <row r="30" spans="2:25" ht="29.25" customHeight="1">
      <c r="B30" s="14"/>
      <c r="C30" s="20"/>
      <c r="D30" s="16"/>
      <c r="E30" s="16"/>
      <c r="X30" s="2" t="s">
        <v>51</v>
      </c>
      <c r="Y30" s="2" t="b">
        <v>0</v>
      </c>
    </row>
    <row r="31" spans="2:25" ht="29.65" customHeight="1">
      <c r="B31" s="19"/>
      <c r="C31" s="15"/>
      <c r="D31" s="13" t="s">
        <v>52</v>
      </c>
      <c r="E31" s="13"/>
      <c r="X31" s="2" t="s">
        <v>53</v>
      </c>
      <c r="Y31" s="2" t="b">
        <v>0</v>
      </c>
    </row>
    <row r="32" spans="2:25" ht="31.5" customHeight="1">
      <c r="B32" s="17"/>
      <c r="C32" s="20"/>
      <c r="D32" s="13"/>
      <c r="E32" s="13"/>
    </row>
    <row r="33" spans="2:5" ht="29.65" customHeight="1">
      <c r="B33" s="19"/>
      <c r="C33" s="15"/>
      <c r="D33" s="13" t="s">
        <v>54</v>
      </c>
      <c r="E33" s="13"/>
    </row>
    <row r="34" spans="2:5" ht="29.25" customHeight="1">
      <c r="B34" s="17"/>
      <c r="C34" s="20"/>
      <c r="D34" s="13"/>
      <c r="E34" s="13"/>
    </row>
    <row r="35" spans="2:5" ht="29.25" customHeight="1">
      <c r="B35" s="19"/>
      <c r="C35" s="15"/>
      <c r="D35" s="13" t="s">
        <v>55</v>
      </c>
      <c r="E35" s="13"/>
    </row>
    <row r="36" spans="2:5" ht="27.75" customHeight="1">
      <c r="B36" s="17"/>
      <c r="C36" s="20"/>
      <c r="D36" s="13" t="s">
        <v>56</v>
      </c>
      <c r="E36" s="13"/>
    </row>
    <row r="37" spans="2:5" ht="26.25" customHeight="1">
      <c r="B37" s="95"/>
      <c r="C37" s="96"/>
      <c r="D37" s="13" t="s">
        <v>57</v>
      </c>
      <c r="E37" s="13"/>
    </row>
    <row r="38" spans="2:5" ht="24" customHeight="1">
      <c r="B38" s="17"/>
      <c r="C38" s="21"/>
      <c r="D38" s="16" t="s">
        <v>58</v>
      </c>
      <c r="E38" s="16"/>
    </row>
  </sheetData>
  <sheetProtection sheet="1" objects="1" scenarios="1"/>
  <protectedRanges>
    <protectedRange sqref="E8:E38" name="Range1"/>
  </protectedRanges>
  <mergeCells count="2">
    <mergeCell ref="B7:C7"/>
    <mergeCell ref="B37:C37"/>
  </mergeCells>
  <pageMargins left="0.7" right="0.7" top="0.78740157499999996" bottom="0.78740157499999996"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print="0" autoFill="0" autoLine="0" autoPict="0" altText="N-fixing plants and cover crops">
                <anchor moveWithCells="1">
                  <from>
                    <xdr:col>1</xdr:col>
                    <xdr:colOff>9525</xdr:colOff>
                    <xdr:row>7</xdr:row>
                    <xdr:rowOff>66675</xdr:rowOff>
                  </from>
                  <to>
                    <xdr:col>2</xdr:col>
                    <xdr:colOff>1438275</xdr:colOff>
                    <xdr:row>7</xdr:row>
                    <xdr:rowOff>295275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9525</xdr:colOff>
                    <xdr:row>8</xdr:row>
                    <xdr:rowOff>47625</xdr:rowOff>
                  </from>
                  <to>
                    <xdr:col>2</xdr:col>
                    <xdr:colOff>1704975</xdr:colOff>
                    <xdr:row>8</xdr:row>
                    <xdr:rowOff>323850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9525</xdr:colOff>
                    <xdr:row>9</xdr:row>
                    <xdr:rowOff>19050</xdr:rowOff>
                  </from>
                  <to>
                    <xdr:col>2</xdr:col>
                    <xdr:colOff>1800225</xdr:colOff>
                    <xdr:row>9</xdr:row>
                    <xdr:rowOff>323850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9525</xdr:colOff>
                    <xdr:row>10</xdr:row>
                    <xdr:rowOff>38100</xdr:rowOff>
                  </from>
                  <to>
                    <xdr:col>2</xdr:col>
                    <xdr:colOff>2257425</xdr:colOff>
                    <xdr:row>10</xdr:row>
                    <xdr:rowOff>342900</xdr:rowOff>
                  </to>
                </anchor>
              </controlPr>
            </control>
          </mc:Choice>
        </mc:AlternateContent>
        <mc:AlternateContent xmlns:mc="http://schemas.openxmlformats.org/markup-compatibility/2006">
          <mc:Choice Requires="x14">
            <control shapeId="1031" r:id="rId8" name="Check Box 7">
              <controlPr locked="0" defaultSize="0" autoFill="0" autoLine="0" autoPict="0">
                <anchor moveWithCells="1">
                  <from>
                    <xdr:col>1</xdr:col>
                    <xdr:colOff>9525</xdr:colOff>
                    <xdr:row>11</xdr:row>
                    <xdr:rowOff>38100</xdr:rowOff>
                  </from>
                  <to>
                    <xdr:col>2</xdr:col>
                    <xdr:colOff>1895475</xdr:colOff>
                    <xdr:row>11</xdr:row>
                    <xdr:rowOff>285750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9525</xdr:colOff>
                    <xdr:row>12</xdr:row>
                    <xdr:rowOff>38100</xdr:rowOff>
                  </from>
                  <to>
                    <xdr:col>2</xdr:col>
                    <xdr:colOff>1762125</xdr:colOff>
                    <xdr:row>12</xdr:row>
                    <xdr:rowOff>285750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9525</xdr:colOff>
                    <xdr:row>13</xdr:row>
                    <xdr:rowOff>19050</xdr:rowOff>
                  </from>
                  <to>
                    <xdr:col>2</xdr:col>
                    <xdr:colOff>1838325</xdr:colOff>
                    <xdr:row>13</xdr:row>
                    <xdr:rowOff>323850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9525</xdr:colOff>
                    <xdr:row>15</xdr:row>
                    <xdr:rowOff>76200</xdr:rowOff>
                  </from>
                  <to>
                    <xdr:col>2</xdr:col>
                    <xdr:colOff>1190625</xdr:colOff>
                    <xdr:row>15</xdr:row>
                    <xdr:rowOff>342900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9525</xdr:colOff>
                    <xdr:row>16</xdr:row>
                    <xdr:rowOff>9525</xdr:rowOff>
                  </from>
                  <to>
                    <xdr:col>2</xdr:col>
                    <xdr:colOff>2295525</xdr:colOff>
                    <xdr:row>17</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9525</xdr:colOff>
                    <xdr:row>17</xdr:row>
                    <xdr:rowOff>19050</xdr:rowOff>
                  </from>
                  <to>
                    <xdr:col>2</xdr:col>
                    <xdr:colOff>2047875</xdr:colOff>
                    <xdr:row>17</xdr:row>
                    <xdr:rowOff>323850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xdr:col>
                    <xdr:colOff>9525</xdr:colOff>
                    <xdr:row>19</xdr:row>
                    <xdr:rowOff>85725</xdr:rowOff>
                  </from>
                  <to>
                    <xdr:col>2</xdr:col>
                    <xdr:colOff>942975</xdr:colOff>
                    <xdr:row>19</xdr:row>
                    <xdr:rowOff>295275</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xdr:col>
                    <xdr:colOff>9525</xdr:colOff>
                    <xdr:row>29</xdr:row>
                    <xdr:rowOff>95250</xdr:rowOff>
                  </from>
                  <to>
                    <xdr:col>2</xdr:col>
                    <xdr:colOff>295275</xdr:colOff>
                    <xdr:row>29</xdr:row>
                    <xdr:rowOff>295275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xdr:col>
                    <xdr:colOff>9525</xdr:colOff>
                    <xdr:row>30</xdr:row>
                    <xdr:rowOff>76200</xdr:rowOff>
                  </from>
                  <to>
                    <xdr:col>2</xdr:col>
                    <xdr:colOff>1209675</xdr:colOff>
                    <xdr:row>30</xdr:row>
                    <xdr:rowOff>304800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xdr:col>
                    <xdr:colOff>9525</xdr:colOff>
                    <xdr:row>31</xdr:row>
                    <xdr:rowOff>85725</xdr:rowOff>
                  </from>
                  <to>
                    <xdr:col>2</xdr:col>
                    <xdr:colOff>1419225</xdr:colOff>
                    <xdr:row>31</xdr:row>
                    <xdr:rowOff>314325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1</xdr:col>
                    <xdr:colOff>9525</xdr:colOff>
                    <xdr:row>32</xdr:row>
                    <xdr:rowOff>76200</xdr:rowOff>
                  </from>
                  <to>
                    <xdr:col>2</xdr:col>
                    <xdr:colOff>1914525</xdr:colOff>
                    <xdr:row>32</xdr:row>
                    <xdr:rowOff>304800</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1</xdr:col>
                    <xdr:colOff>9525</xdr:colOff>
                    <xdr:row>37</xdr:row>
                    <xdr:rowOff>47625</xdr:rowOff>
                  </from>
                  <to>
                    <xdr:col>2</xdr:col>
                    <xdr:colOff>1457325</xdr:colOff>
                    <xdr:row>37</xdr:row>
                    <xdr:rowOff>276225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xdr:col>
                    <xdr:colOff>9525</xdr:colOff>
                    <xdr:row>25</xdr:row>
                    <xdr:rowOff>57150</xdr:rowOff>
                  </from>
                  <to>
                    <xdr:col>2</xdr:col>
                    <xdr:colOff>2200275</xdr:colOff>
                    <xdr:row>25</xdr:row>
                    <xdr:rowOff>323850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xdr:col>
                    <xdr:colOff>9525</xdr:colOff>
                    <xdr:row>26</xdr:row>
                    <xdr:rowOff>66675</xdr:rowOff>
                  </from>
                  <to>
                    <xdr:col>2</xdr:col>
                    <xdr:colOff>1438275</xdr:colOff>
                    <xdr:row>26</xdr:row>
                    <xdr:rowOff>314325</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1</xdr:col>
                    <xdr:colOff>9525</xdr:colOff>
                    <xdr:row>20</xdr:row>
                    <xdr:rowOff>28575</xdr:rowOff>
                  </from>
                  <to>
                    <xdr:col>2</xdr:col>
                    <xdr:colOff>2352675</xdr:colOff>
                    <xdr:row>20</xdr:row>
                    <xdr:rowOff>352425</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1</xdr:col>
                    <xdr:colOff>9525</xdr:colOff>
                    <xdr:row>21</xdr:row>
                    <xdr:rowOff>57150</xdr:rowOff>
                  </from>
                  <to>
                    <xdr:col>2</xdr:col>
                    <xdr:colOff>609600</xdr:colOff>
                    <xdr:row>21</xdr:row>
                    <xdr:rowOff>323850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1</xdr:col>
                    <xdr:colOff>9525</xdr:colOff>
                    <xdr:row>22</xdr:row>
                    <xdr:rowOff>66675</xdr:rowOff>
                  </from>
                  <to>
                    <xdr:col>2</xdr:col>
                    <xdr:colOff>2200275</xdr:colOff>
                    <xdr:row>22</xdr:row>
                    <xdr:rowOff>323850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1</xdr:col>
                    <xdr:colOff>9525</xdr:colOff>
                    <xdr:row>24</xdr:row>
                    <xdr:rowOff>57150</xdr:rowOff>
                  </from>
                  <to>
                    <xdr:col>2</xdr:col>
                    <xdr:colOff>2114550</xdr:colOff>
                    <xdr:row>24</xdr:row>
                    <xdr:rowOff>333375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xdr:col>
                    <xdr:colOff>9525</xdr:colOff>
                    <xdr:row>27</xdr:row>
                    <xdr:rowOff>57150</xdr:rowOff>
                  </from>
                  <to>
                    <xdr:col>2</xdr:col>
                    <xdr:colOff>1895475</xdr:colOff>
                    <xdr:row>27</xdr:row>
                    <xdr:rowOff>342900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xdr:col>
                    <xdr:colOff>9525</xdr:colOff>
                    <xdr:row>28</xdr:row>
                    <xdr:rowOff>66675</xdr:rowOff>
                  </from>
                  <to>
                    <xdr:col>2</xdr:col>
                    <xdr:colOff>1228725</xdr:colOff>
                    <xdr:row>28</xdr:row>
                    <xdr:rowOff>304800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xdr:col>
                    <xdr:colOff>9525</xdr:colOff>
                    <xdr:row>33</xdr:row>
                    <xdr:rowOff>104775</xdr:rowOff>
                  </from>
                  <to>
                    <xdr:col>2</xdr:col>
                    <xdr:colOff>2181225</xdr:colOff>
                    <xdr:row>33</xdr:row>
                    <xdr:rowOff>295275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1</xdr:col>
                    <xdr:colOff>9525</xdr:colOff>
                    <xdr:row>34</xdr:row>
                    <xdr:rowOff>104775</xdr:rowOff>
                  </from>
                  <to>
                    <xdr:col>2</xdr:col>
                    <xdr:colOff>1495425</xdr:colOff>
                    <xdr:row>34</xdr:row>
                    <xdr:rowOff>295275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xdr:col>
                    <xdr:colOff>9525</xdr:colOff>
                    <xdr:row>35</xdr:row>
                    <xdr:rowOff>85725</xdr:rowOff>
                  </from>
                  <to>
                    <xdr:col>2</xdr:col>
                    <xdr:colOff>981075</xdr:colOff>
                    <xdr:row>35</xdr:row>
                    <xdr:rowOff>295275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xdr:col>
                    <xdr:colOff>9525</xdr:colOff>
                    <xdr:row>36</xdr:row>
                    <xdr:rowOff>76200</xdr:rowOff>
                  </from>
                  <to>
                    <xdr:col>2</xdr:col>
                    <xdr:colOff>1171575</xdr:colOff>
                    <xdr:row>36</xdr:row>
                    <xdr:rowOff>266700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1</xdr:col>
                    <xdr:colOff>9525</xdr:colOff>
                    <xdr:row>14</xdr:row>
                    <xdr:rowOff>38100</xdr:rowOff>
                  </from>
                  <to>
                    <xdr:col>2</xdr:col>
                    <xdr:colOff>1838325</xdr:colOff>
                    <xdr:row>15</xdr:row>
                    <xdr:rowOff>0</xdr:rowOff>
                  </to>
                </anchor>
              </controlPr>
            </control>
          </mc:Choice>
        </mc:AlternateContent>
        <mc:AlternateContent xmlns:mc="http://schemas.openxmlformats.org/markup-compatibility/2006">
          <mc:Choice Requires="x14">
            <control shapeId="1039" r:id="rId33" name="Check Box 15">
              <controlPr defaultSize="0" autoFill="0" autoLine="0" autoPict="0">
                <anchor moveWithCells="1">
                  <from>
                    <xdr:col>1</xdr:col>
                    <xdr:colOff>9525</xdr:colOff>
                    <xdr:row>18</xdr:row>
                    <xdr:rowOff>38100</xdr:rowOff>
                  </from>
                  <to>
                    <xdr:col>2</xdr:col>
                    <xdr:colOff>2028825</xdr:colOff>
                    <xdr:row>18</xdr:row>
                    <xdr:rowOff>304800</xdr:rowOff>
                  </to>
                </anchor>
              </controlPr>
            </control>
          </mc:Choice>
        </mc:AlternateContent>
        <mc:AlternateContent xmlns:mc="http://schemas.openxmlformats.org/markup-compatibility/2006">
          <mc:Choice Requires="x14">
            <control shapeId="1044" r:id="rId34" name="Check Box 20">
              <controlPr defaultSize="0" autoFill="0" autoLine="0" autoPict="0">
                <anchor moveWithCells="1">
                  <from>
                    <xdr:col>1</xdr:col>
                    <xdr:colOff>9525</xdr:colOff>
                    <xdr:row>23</xdr:row>
                    <xdr:rowOff>47625</xdr:rowOff>
                  </from>
                  <to>
                    <xdr:col>2</xdr:col>
                    <xdr:colOff>2543175</xdr:colOff>
                    <xdr:row>23</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0217-C92D-41B4-85CB-8B8A486A17E7}">
  <sheetPr codeName="Tabelle2">
    <tabColor rgb="FF00854A"/>
  </sheetPr>
  <dimension ref="A1:V34"/>
  <sheetViews>
    <sheetView showGridLines="0" zoomScaleNormal="100" workbookViewId="0">
      <selection activeCell="A32" sqref="A32"/>
    </sheetView>
  </sheetViews>
  <sheetFormatPr defaultColWidth="11.42578125" defaultRowHeight="15"/>
  <cols>
    <col min="1" max="1" width="6" style="2" customWidth="1"/>
    <col min="2" max="2" width="23.140625" style="2" customWidth="1"/>
    <col min="3" max="3" width="50" style="2" customWidth="1"/>
    <col min="4" max="4" width="13.7109375" style="2" customWidth="1"/>
    <col min="5" max="5" width="7.140625" style="2" customWidth="1"/>
    <col min="6" max="6" width="11.42578125" style="2" customWidth="1"/>
    <col min="7" max="18" width="11.42578125" style="2"/>
    <col min="19" max="19" width="8.5703125" style="2" customWidth="1"/>
    <col min="20" max="20" width="4.42578125" style="2" customWidth="1"/>
    <col min="21" max="21" width="43.140625" style="2" hidden="1" customWidth="1"/>
    <col min="22" max="22" width="11.42578125" style="2" hidden="1" customWidth="1"/>
    <col min="23" max="24" width="11.42578125" style="2" customWidth="1"/>
    <col min="25" max="16384" width="11.42578125" style="2"/>
  </cols>
  <sheetData>
    <row r="1" spans="1:22" ht="10.5" customHeight="1">
      <c r="U1" s="3" t="s">
        <v>59</v>
      </c>
      <c r="V1" s="4" t="b">
        <v>0</v>
      </c>
    </row>
    <row r="2" spans="1:22" ht="2.25" customHeight="1">
      <c r="U2" s="8" t="s">
        <v>60</v>
      </c>
      <c r="V2" s="4" t="b">
        <v>0</v>
      </c>
    </row>
    <row r="3" spans="1:22" ht="27.75" customHeight="1">
      <c r="U3" s="5" t="s">
        <v>61</v>
      </c>
      <c r="V3" s="4" t="b">
        <v>0</v>
      </c>
    </row>
    <row r="4" spans="1:22" ht="17.25" customHeight="1">
      <c r="U4" s="3" t="s">
        <v>62</v>
      </c>
      <c r="V4" s="4" t="b">
        <v>0</v>
      </c>
    </row>
    <row r="5" spans="1:22">
      <c r="U5" s="3" t="s">
        <v>63</v>
      </c>
      <c r="V5" s="4" t="b">
        <v>0</v>
      </c>
    </row>
    <row r="6" spans="1:22">
      <c r="U6" s="6" t="s">
        <v>64</v>
      </c>
      <c r="V6" s="4" t="b">
        <v>0</v>
      </c>
    </row>
    <row r="7" spans="1:22">
      <c r="U7" s="2" t="s">
        <v>65</v>
      </c>
      <c r="V7" s="4" t="b">
        <v>0</v>
      </c>
    </row>
    <row r="8" spans="1:22" ht="11.25" customHeight="1">
      <c r="U8" s="2" t="s">
        <v>66</v>
      </c>
      <c r="V8" s="4" t="b">
        <v>0</v>
      </c>
    </row>
    <row r="9" spans="1:22" ht="9.75" customHeight="1">
      <c r="A9" s="7"/>
      <c r="U9" s="6" t="s">
        <v>67</v>
      </c>
      <c r="V9" s="4" t="b">
        <v>0</v>
      </c>
    </row>
    <row r="10" spans="1:22" ht="18" customHeight="1">
      <c r="A10" s="7"/>
      <c r="U10" s="6" t="s">
        <v>68</v>
      </c>
      <c r="V10" s="4" t="b">
        <v>0</v>
      </c>
    </row>
    <row r="11" spans="1:22" ht="14.25" customHeight="1">
      <c r="U11" s="6" t="s">
        <v>69</v>
      </c>
      <c r="V11" s="4" t="b">
        <v>0</v>
      </c>
    </row>
    <row r="12" spans="1:22" ht="10.5" customHeight="1">
      <c r="U12" s="5" t="s">
        <v>70</v>
      </c>
      <c r="V12" s="4" t="b">
        <v>0</v>
      </c>
    </row>
    <row r="13" spans="1:22" ht="5.25" hidden="1" customHeight="1">
      <c r="U13" s="5"/>
      <c r="V13" s="4"/>
    </row>
    <row r="14" spans="1:22" ht="5.25" hidden="1" customHeight="1">
      <c r="U14" s="5"/>
      <c r="V14" s="4"/>
    </row>
    <row r="15" spans="1:22" ht="9" customHeight="1">
      <c r="U15" s="5" t="s">
        <v>72</v>
      </c>
      <c r="V15" s="4" t="b">
        <v>0</v>
      </c>
    </row>
    <row r="16" spans="1:22" ht="19.5" customHeight="1">
      <c r="B16" s="97" t="s">
        <v>233</v>
      </c>
      <c r="C16" s="98"/>
      <c r="D16" s="53" t="s">
        <v>71</v>
      </c>
      <c r="U16" s="5" t="s">
        <v>73</v>
      </c>
      <c r="V16" s="4" t="b">
        <v>0</v>
      </c>
    </row>
    <row r="17" spans="2:22">
      <c r="B17" s="63"/>
      <c r="C17" s="64"/>
      <c r="D17" s="22"/>
      <c r="U17" s="6" t="s">
        <v>74</v>
      </c>
      <c r="V17" s="4" t="b">
        <v>0</v>
      </c>
    </row>
    <row r="18" spans="2:22">
      <c r="B18" s="63"/>
      <c r="C18" s="64"/>
      <c r="D18" s="22"/>
      <c r="U18" s="6" t="s">
        <v>75</v>
      </c>
      <c r="V18" s="4" t="b">
        <v>0</v>
      </c>
    </row>
    <row r="19" spans="2:22">
      <c r="B19" s="63"/>
      <c r="C19" s="64"/>
      <c r="D19" s="22"/>
      <c r="U19" s="2" t="s">
        <v>76</v>
      </c>
      <c r="V19" s="2" t="b">
        <v>0</v>
      </c>
    </row>
    <row r="20" spans="2:22">
      <c r="B20" s="63"/>
      <c r="C20" s="64"/>
      <c r="D20" s="22"/>
      <c r="U20" s="2" t="s">
        <v>77</v>
      </c>
      <c r="V20" s="2" t="b">
        <v>0</v>
      </c>
    </row>
    <row r="21" spans="2:22">
      <c r="B21" s="63"/>
      <c r="C21" s="64"/>
      <c r="D21" s="22"/>
    </row>
    <row r="22" spans="2:22">
      <c r="B22" s="63"/>
      <c r="C22" s="64"/>
      <c r="D22" s="22"/>
    </row>
    <row r="23" spans="2:22">
      <c r="B23" s="63"/>
      <c r="C23" s="64"/>
      <c r="D23" s="23"/>
    </row>
    <row r="24" spans="2:22">
      <c r="B24" s="63"/>
      <c r="C24" s="64"/>
      <c r="D24" s="23"/>
    </row>
    <row r="25" spans="2:22">
      <c r="B25" s="63"/>
      <c r="C25" s="64"/>
      <c r="D25" s="23"/>
    </row>
    <row r="26" spans="2:22">
      <c r="B26" s="63"/>
      <c r="C26" s="64"/>
      <c r="D26" s="23"/>
    </row>
    <row r="27" spans="2:22">
      <c r="B27" s="63"/>
      <c r="C27" s="64"/>
      <c r="D27" s="23"/>
    </row>
    <row r="28" spans="2:22">
      <c r="B28" s="63"/>
      <c r="C28" s="64"/>
      <c r="D28" s="23"/>
    </row>
    <row r="29" spans="2:22">
      <c r="B29" s="63"/>
      <c r="C29" s="64"/>
      <c r="D29" s="23"/>
    </row>
    <row r="30" spans="2:22">
      <c r="B30" s="63"/>
      <c r="C30" s="64"/>
      <c r="D30" s="23"/>
    </row>
    <row r="31" spans="2:22">
      <c r="B31" s="63"/>
      <c r="C31" s="64"/>
      <c r="D31" s="23"/>
    </row>
    <row r="32" spans="2:22">
      <c r="B32" s="63"/>
      <c r="C32" s="64"/>
      <c r="D32" s="23"/>
    </row>
    <row r="33" spans="2:4">
      <c r="B33" s="63"/>
      <c r="C33" s="64"/>
      <c r="D33" s="23"/>
    </row>
    <row r="34" spans="2:4">
      <c r="B34" s="63"/>
      <c r="C34" s="64"/>
      <c r="D34" s="23"/>
    </row>
  </sheetData>
  <sheetProtection sheet="1" objects="1" scenarios="1"/>
  <protectedRanges>
    <protectedRange sqref="D17:D34" name="Range1"/>
  </protectedRanges>
  <mergeCells count="1">
    <mergeCell ref="B16:C16"/>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7" r:id="rId4" name="Check Box 19">
              <controlPr defaultSize="0" autoFill="0" autoLine="0" autoPict="0">
                <anchor moveWithCells="1">
                  <from>
                    <xdr:col>1</xdr:col>
                    <xdr:colOff>9525</xdr:colOff>
                    <xdr:row>22</xdr:row>
                    <xdr:rowOff>19050</xdr:rowOff>
                  </from>
                  <to>
                    <xdr:col>2</xdr:col>
                    <xdr:colOff>104775</xdr:colOff>
                    <xdr:row>23</xdr:row>
                    <xdr:rowOff>19050</xdr:rowOff>
                  </to>
                </anchor>
              </controlPr>
            </control>
          </mc:Choice>
        </mc:AlternateContent>
        <mc:AlternateContent xmlns:mc="http://schemas.openxmlformats.org/markup-compatibility/2006">
          <mc:Choice Requires="x14">
            <control shapeId="2049" r:id="rId5" name="Check Box 1">
              <controlPr defaultSize="0" autoFill="0" autoLine="0" autoPict="0">
                <anchor moveWithCells="1">
                  <from>
                    <xdr:col>1</xdr:col>
                    <xdr:colOff>9525</xdr:colOff>
                    <xdr:row>15</xdr:row>
                    <xdr:rowOff>228600</xdr:rowOff>
                  </from>
                  <to>
                    <xdr:col>1</xdr:col>
                    <xdr:colOff>1095375</xdr:colOff>
                    <xdr:row>17</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9525</xdr:colOff>
                    <xdr:row>16</xdr:row>
                    <xdr:rowOff>133350</xdr:rowOff>
                  </from>
                  <to>
                    <xdr:col>2</xdr:col>
                    <xdr:colOff>2438400</xdr:colOff>
                    <xdr:row>18</xdr:row>
                    <xdr:rowOff>76200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9525</xdr:colOff>
                    <xdr:row>17</xdr:row>
                    <xdr:rowOff>171450</xdr:rowOff>
                  </from>
                  <to>
                    <xdr:col>2</xdr:col>
                    <xdr:colOff>1695450</xdr:colOff>
                    <xdr:row>19</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9525</xdr:colOff>
                    <xdr:row>18</xdr:row>
                    <xdr:rowOff>180975</xdr:rowOff>
                  </from>
                  <to>
                    <xdr:col>2</xdr:col>
                    <xdr:colOff>1276350</xdr:colOff>
                    <xdr:row>20</xdr:row>
                    <xdr:rowOff>38100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xdr:col>
                    <xdr:colOff>9525</xdr:colOff>
                    <xdr:row>20</xdr:row>
                    <xdr:rowOff>161925</xdr:rowOff>
                  </from>
                  <to>
                    <xdr:col>2</xdr:col>
                    <xdr:colOff>447675</xdr:colOff>
                    <xdr:row>22</xdr:row>
                    <xdr:rowOff>66675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xdr:col>
                    <xdr:colOff>9525</xdr:colOff>
                    <xdr:row>20</xdr:row>
                    <xdr:rowOff>0</xdr:rowOff>
                  </from>
                  <to>
                    <xdr:col>2</xdr:col>
                    <xdr:colOff>1209675</xdr:colOff>
                    <xdr:row>21</xdr:row>
                    <xdr:rowOff>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1</xdr:col>
                    <xdr:colOff>9525</xdr:colOff>
                    <xdr:row>23</xdr:row>
                    <xdr:rowOff>0</xdr:rowOff>
                  </from>
                  <to>
                    <xdr:col>2</xdr:col>
                    <xdr:colOff>1238250</xdr:colOff>
                    <xdr:row>24</xdr:row>
                    <xdr:rowOff>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1</xdr:col>
                    <xdr:colOff>9525</xdr:colOff>
                    <xdr:row>23</xdr:row>
                    <xdr:rowOff>171450</xdr:rowOff>
                  </from>
                  <to>
                    <xdr:col>2</xdr:col>
                    <xdr:colOff>971550</xdr:colOff>
                    <xdr:row>25</xdr:row>
                    <xdr:rowOff>19050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1</xdr:col>
                    <xdr:colOff>9525</xdr:colOff>
                    <xdr:row>24</xdr:row>
                    <xdr:rowOff>171450</xdr:rowOff>
                  </from>
                  <to>
                    <xdr:col>2</xdr:col>
                    <xdr:colOff>1885950</xdr:colOff>
                    <xdr:row>26</xdr:row>
                    <xdr:rowOff>19050</xdr:rowOff>
                  </to>
                </anchor>
              </controlPr>
            </control>
          </mc:Choice>
        </mc:AlternateContent>
        <mc:AlternateContent xmlns:mc="http://schemas.openxmlformats.org/markup-compatibility/2006">
          <mc:Choice Requires="x14">
            <control shapeId="2071" r:id="rId14" name="Check Box 23">
              <controlPr defaultSize="0" autoFill="0" autoLine="0" autoPict="0">
                <anchor moveWithCells="1">
                  <from>
                    <xdr:col>1</xdr:col>
                    <xdr:colOff>9525</xdr:colOff>
                    <xdr:row>26</xdr:row>
                    <xdr:rowOff>9525</xdr:rowOff>
                  </from>
                  <to>
                    <xdr:col>2</xdr:col>
                    <xdr:colOff>828675</xdr:colOff>
                    <xdr:row>27</xdr:row>
                    <xdr:rowOff>0</xdr:rowOff>
                  </to>
                </anchor>
              </controlPr>
            </control>
          </mc:Choice>
        </mc:AlternateContent>
        <mc:AlternateContent xmlns:mc="http://schemas.openxmlformats.org/markup-compatibility/2006">
          <mc:Choice Requires="x14">
            <control shapeId="2072" r:id="rId15" name="Check Box 24">
              <controlPr defaultSize="0" autoFill="0" autoLine="0" autoPict="0">
                <anchor moveWithCells="1">
                  <from>
                    <xdr:col>1</xdr:col>
                    <xdr:colOff>9525</xdr:colOff>
                    <xdr:row>27</xdr:row>
                    <xdr:rowOff>19050</xdr:rowOff>
                  </from>
                  <to>
                    <xdr:col>2</xdr:col>
                    <xdr:colOff>66675</xdr:colOff>
                    <xdr:row>27</xdr:row>
                    <xdr:rowOff>171450</xdr:rowOff>
                  </to>
                </anchor>
              </controlPr>
            </control>
          </mc:Choice>
        </mc:AlternateContent>
        <mc:AlternateContent xmlns:mc="http://schemas.openxmlformats.org/markup-compatibility/2006">
          <mc:Choice Requires="x14">
            <control shapeId="2073" r:id="rId16" name="Check Box 25">
              <controlPr defaultSize="0" autoFill="0" autoLine="0" autoPict="0">
                <anchor moveWithCells="1">
                  <from>
                    <xdr:col>1</xdr:col>
                    <xdr:colOff>9525</xdr:colOff>
                    <xdr:row>27</xdr:row>
                    <xdr:rowOff>171450</xdr:rowOff>
                  </from>
                  <to>
                    <xdr:col>1</xdr:col>
                    <xdr:colOff>1476375</xdr:colOff>
                    <xdr:row>29</xdr:row>
                    <xdr:rowOff>19050</xdr:rowOff>
                  </to>
                </anchor>
              </controlPr>
            </control>
          </mc:Choice>
        </mc:AlternateContent>
        <mc:AlternateContent xmlns:mc="http://schemas.openxmlformats.org/markup-compatibility/2006">
          <mc:Choice Requires="x14">
            <control shapeId="2074" r:id="rId17" name="Check Box 26">
              <controlPr defaultSize="0" autoFill="0" autoLine="0" autoPict="0">
                <anchor moveWithCells="1">
                  <from>
                    <xdr:col>1</xdr:col>
                    <xdr:colOff>9525</xdr:colOff>
                    <xdr:row>29</xdr:row>
                    <xdr:rowOff>0</xdr:rowOff>
                  </from>
                  <to>
                    <xdr:col>2</xdr:col>
                    <xdr:colOff>1466850</xdr:colOff>
                    <xdr:row>30</xdr:row>
                    <xdr:rowOff>19050</xdr:rowOff>
                  </to>
                </anchor>
              </controlPr>
            </control>
          </mc:Choice>
        </mc:AlternateContent>
        <mc:AlternateContent xmlns:mc="http://schemas.openxmlformats.org/markup-compatibility/2006">
          <mc:Choice Requires="x14">
            <control shapeId="2075" r:id="rId18" name="Check Box 27">
              <controlPr defaultSize="0" autoFill="0" autoLine="0" autoPict="0">
                <anchor moveWithCells="1">
                  <from>
                    <xdr:col>1</xdr:col>
                    <xdr:colOff>9525</xdr:colOff>
                    <xdr:row>30</xdr:row>
                    <xdr:rowOff>19050</xdr:rowOff>
                  </from>
                  <to>
                    <xdr:col>2</xdr:col>
                    <xdr:colOff>1381125</xdr:colOff>
                    <xdr:row>31</xdr:row>
                    <xdr:rowOff>19050</xdr:rowOff>
                  </to>
                </anchor>
              </controlPr>
            </control>
          </mc:Choice>
        </mc:AlternateContent>
        <mc:AlternateContent xmlns:mc="http://schemas.openxmlformats.org/markup-compatibility/2006">
          <mc:Choice Requires="x14">
            <control shapeId="2076" r:id="rId19" name="Check Box 28">
              <controlPr defaultSize="0" autoFill="0" autoLine="0" autoPict="0">
                <anchor moveWithCells="1">
                  <from>
                    <xdr:col>1</xdr:col>
                    <xdr:colOff>9525</xdr:colOff>
                    <xdr:row>30</xdr:row>
                    <xdr:rowOff>171450</xdr:rowOff>
                  </from>
                  <to>
                    <xdr:col>2</xdr:col>
                    <xdr:colOff>504825</xdr:colOff>
                    <xdr:row>32</xdr:row>
                    <xdr:rowOff>38100</xdr:rowOff>
                  </to>
                </anchor>
              </controlPr>
            </control>
          </mc:Choice>
        </mc:AlternateContent>
        <mc:AlternateContent xmlns:mc="http://schemas.openxmlformats.org/markup-compatibility/2006">
          <mc:Choice Requires="x14">
            <control shapeId="2108" r:id="rId20" name="Check Box 60">
              <controlPr defaultSize="0" autoFill="0" autoLine="0" autoPict="0">
                <anchor moveWithCells="1">
                  <from>
                    <xdr:col>1</xdr:col>
                    <xdr:colOff>9525</xdr:colOff>
                    <xdr:row>31</xdr:row>
                    <xdr:rowOff>171450</xdr:rowOff>
                  </from>
                  <to>
                    <xdr:col>2</xdr:col>
                    <xdr:colOff>504825</xdr:colOff>
                    <xdr:row>33</xdr:row>
                    <xdr:rowOff>38100</xdr:rowOff>
                  </to>
                </anchor>
              </controlPr>
            </control>
          </mc:Choice>
        </mc:AlternateContent>
        <mc:AlternateContent xmlns:mc="http://schemas.openxmlformats.org/markup-compatibility/2006">
          <mc:Choice Requires="x14">
            <control shapeId="2110" r:id="rId21" name="Check Box 62">
              <controlPr defaultSize="0" autoFill="0" autoLine="0" autoPict="0">
                <anchor moveWithCells="1">
                  <from>
                    <xdr:col>1</xdr:col>
                    <xdr:colOff>9525</xdr:colOff>
                    <xdr:row>33</xdr:row>
                    <xdr:rowOff>0</xdr:rowOff>
                  </from>
                  <to>
                    <xdr:col>2</xdr:col>
                    <xdr:colOff>1009650</xdr:colOff>
                    <xdr:row>34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094F-94AC-407B-AF34-51915B13C7D1}">
  <sheetPr codeName="Tabelle4">
    <tabColor rgb="FF00854A"/>
  </sheetPr>
  <dimension ref="B1:Y39"/>
  <sheetViews>
    <sheetView showGridLines="0" showZeros="0" zoomScaleNormal="100" workbookViewId="0">
      <pane xSplit="4" ySplit="7" topLeftCell="H8" activePane="bottomRight" state="frozen"/>
      <selection pane="topRight" activeCell="L33" sqref="L33"/>
      <selection pane="bottomLeft" activeCell="L33" sqref="L33"/>
      <selection pane="bottomRight" activeCell="E39" sqref="E39:V39"/>
    </sheetView>
  </sheetViews>
  <sheetFormatPr defaultColWidth="11.42578125" defaultRowHeight="14.25"/>
  <cols>
    <col min="1" max="1" width="1.85546875" style="32" customWidth="1"/>
    <col min="2" max="2" width="22.7109375" style="32" customWidth="1"/>
    <col min="3" max="3" width="16" style="32" customWidth="1"/>
    <col min="4" max="4" width="1.85546875" style="32" customWidth="1"/>
    <col min="5" max="5" width="9.85546875" style="32" customWidth="1"/>
    <col min="6" max="6" width="9.7109375" style="32" customWidth="1"/>
    <col min="7" max="7" width="9.5703125" style="32" customWidth="1"/>
    <col min="8" max="8" width="10.85546875" style="32" customWidth="1"/>
    <col min="9" max="9" width="9.85546875" style="32" customWidth="1"/>
    <col min="10" max="10" width="11" style="32" customWidth="1"/>
    <col min="11" max="22" width="11.42578125" style="32" customWidth="1"/>
    <col min="23" max="23" width="12.7109375" style="32" customWidth="1"/>
    <col min="24" max="24" width="12.5703125" style="33" customWidth="1"/>
    <col min="25" max="25" width="13.28515625" style="32" customWidth="1"/>
    <col min="26" max="16384" width="11.42578125" style="32"/>
  </cols>
  <sheetData>
    <row r="1" spans="2:25" ht="6.75" customHeight="1"/>
    <row r="2" spans="2:25" ht="103.9" customHeight="1"/>
    <row r="3" spans="2:25" ht="25.5" customHeight="1"/>
    <row r="4" spans="2:25" ht="87.75" customHeight="1"/>
    <row r="5" spans="2:25" ht="19.5" customHeight="1">
      <c r="C5" s="34"/>
      <c r="D5" s="34"/>
      <c r="E5" s="101" t="s">
        <v>78</v>
      </c>
      <c r="F5" s="102"/>
      <c r="G5" s="102"/>
      <c r="H5" s="102"/>
      <c r="I5" s="102"/>
      <c r="J5" s="102"/>
      <c r="K5" s="102"/>
      <c r="L5" s="102"/>
      <c r="M5" s="102"/>
      <c r="N5" s="102"/>
      <c r="O5" s="102"/>
      <c r="P5" s="102"/>
      <c r="Q5" s="102"/>
      <c r="R5" s="102"/>
      <c r="S5" s="102"/>
      <c r="T5" s="102"/>
      <c r="U5" s="102"/>
      <c r="V5" s="102"/>
      <c r="W5" s="102"/>
      <c r="X5" s="103"/>
    </row>
    <row r="6" spans="2:25" ht="95.25" customHeight="1">
      <c r="B6" s="58" t="s">
        <v>87</v>
      </c>
      <c r="C6" s="57" t="s">
        <v>80</v>
      </c>
      <c r="D6" s="104"/>
      <c r="E6" s="54" t="str">
        <f>IF('Step 1_Identify Climate Risks'!V1,'Step 1_Identify Climate Risks'!U1,"")</f>
        <v/>
      </c>
      <c r="F6" s="55" t="str">
        <f>IF('Step 1_Identify Climate Risks'!V2,'Step 1_Identify Climate Risks'!U2,"")</f>
        <v/>
      </c>
      <c r="G6" s="55" t="str">
        <f>IF('Step 1_Identify Climate Risks'!V3,'Step 1_Identify Climate Risks'!U3,"")</f>
        <v/>
      </c>
      <c r="H6" s="55" t="str">
        <f>IF('Step 1_Identify Climate Risks'!V4,'Step 1_Identify Climate Risks'!U4,"")</f>
        <v/>
      </c>
      <c r="I6" s="55" t="str">
        <f>IF('Step 1_Identify Climate Risks'!V5,'Step 1_Identify Climate Risks'!U5,"")</f>
        <v/>
      </c>
      <c r="J6" s="55" t="str">
        <f>IF('Step 1_Identify Climate Risks'!V6,'Step 1_Identify Climate Risks'!U6,"")</f>
        <v/>
      </c>
      <c r="K6" s="55" t="str">
        <f>IF('Step 1_Identify Climate Risks'!V7,'Step 1_Identify Climate Risks'!U7,"")</f>
        <v/>
      </c>
      <c r="L6" s="55" t="str">
        <f>IF('Step 1_Identify Climate Risks'!V8,'Step 1_Identify Climate Risks'!U8,"")</f>
        <v/>
      </c>
      <c r="M6" s="55" t="str">
        <f>IF('Step 1_Identify Climate Risks'!V9,'Step 1_Identify Climate Risks'!U9,"")</f>
        <v/>
      </c>
      <c r="N6" s="55" t="str">
        <f>IF('Step 1_Identify Climate Risks'!V10,'Step 1_Identify Climate Risks'!U10,"")</f>
        <v/>
      </c>
      <c r="O6" s="55" t="str">
        <f>IF('Step 1_Identify Climate Risks'!V11,'Step 1_Identify Climate Risks'!U11,"")</f>
        <v/>
      </c>
      <c r="P6" s="55" t="str">
        <f>IF('Step 1_Identify Climate Risks'!V12,'Step 1_Identify Climate Risks'!U12,"")</f>
        <v/>
      </c>
      <c r="Q6" s="55" t="str">
        <f>IF('Step 1_Identify Climate Risks'!V15,'Step 1_Identify Climate Risks'!U15,"")</f>
        <v/>
      </c>
      <c r="R6" s="55" t="str">
        <f>IF('Step 1_Identify Climate Risks'!V16,'Step 1_Identify Climate Risks'!U16,"")</f>
        <v/>
      </c>
      <c r="S6" s="55" t="str">
        <f>IF('Step 1_Identify Climate Risks'!V17,'Step 1_Identify Climate Risks'!U17,"")</f>
        <v/>
      </c>
      <c r="T6" s="55" t="str">
        <f>IF('Step 1_Identify Climate Risks'!V18,'Step 1_Identify Climate Risks'!U18,"")</f>
        <v/>
      </c>
      <c r="U6" s="55" t="str">
        <f>IF('Step 1_Identify Climate Risks'!V19,'Step 1_Identify Climate Risks'!U19,"")</f>
        <v/>
      </c>
      <c r="V6" s="55" t="str">
        <f>IF('Step 1_Identify Climate Risks'!V20,'Step 1_Identify Climate Risks'!U20,"")</f>
        <v/>
      </c>
      <c r="W6" s="55" t="s">
        <v>81</v>
      </c>
      <c r="X6" s="71" t="s">
        <v>82</v>
      </c>
      <c r="Y6" s="71" t="s">
        <v>132</v>
      </c>
    </row>
    <row r="7" spans="2:25" ht="16.5" customHeight="1">
      <c r="B7" s="106" t="s">
        <v>83</v>
      </c>
      <c r="C7" s="107"/>
      <c r="D7" s="105"/>
      <c r="E7" s="56">
        <f>'Step 1_Identify Climate Risks'!D17</f>
        <v>0</v>
      </c>
      <c r="F7" s="56">
        <f>'Step 1_Identify Climate Risks'!D18</f>
        <v>0</v>
      </c>
      <c r="G7" s="56">
        <f>'Step 1_Identify Climate Risks'!D19</f>
        <v>0</v>
      </c>
      <c r="H7" s="56">
        <f>'Step 1_Identify Climate Risks'!D20</f>
        <v>0</v>
      </c>
      <c r="I7" s="56">
        <f>'Step 1_Identify Climate Risks'!D21</f>
        <v>0</v>
      </c>
      <c r="J7" s="56">
        <f>'Step 1_Identify Climate Risks'!D22</f>
        <v>0</v>
      </c>
      <c r="K7" s="56">
        <f>'Step 1_Identify Climate Risks'!D23</f>
        <v>0</v>
      </c>
      <c r="L7" s="56">
        <f>'Step 1_Identify Climate Risks'!D24</f>
        <v>0</v>
      </c>
      <c r="M7" s="56">
        <f>'Step 1_Identify Climate Risks'!D25</f>
        <v>0</v>
      </c>
      <c r="N7" s="56">
        <f>'Step 1_Identify Climate Risks'!D26</f>
        <v>0</v>
      </c>
      <c r="O7" s="56">
        <f>'Step 1_Identify Climate Risks'!D27</f>
        <v>0</v>
      </c>
      <c r="P7" s="56">
        <f>'Step 1_Identify Climate Risks'!D28</f>
        <v>0</v>
      </c>
      <c r="Q7" s="56">
        <f>'Step 1_Identify Climate Risks'!D29</f>
        <v>0</v>
      </c>
      <c r="R7" s="56">
        <f>'Step 1_Identify Climate Risks'!D30</f>
        <v>0</v>
      </c>
      <c r="S7" s="56">
        <f>'Step 1_Identify Climate Risks'!D31</f>
        <v>0</v>
      </c>
      <c r="T7" s="56">
        <f>'Step 1_Identify Climate Risks'!D32</f>
        <v>0</v>
      </c>
      <c r="U7" s="56">
        <f>'Step 1_Identify Climate Risks'!D33</f>
        <v>0</v>
      </c>
      <c r="V7" s="56">
        <f>'Step 1_Identify Climate Risks'!D34</f>
        <v>0</v>
      </c>
      <c r="W7" s="35"/>
      <c r="X7" s="25"/>
      <c r="Y7" s="25"/>
    </row>
    <row r="8" spans="2:25" ht="15" customHeight="1">
      <c r="B8" s="99" t="str">
        <f>IF('Preparatory task'!Y1,'Preparatory task'!X1,"")</f>
        <v/>
      </c>
      <c r="C8" s="99"/>
      <c r="D8" s="105"/>
      <c r="E8" s="26"/>
      <c r="F8" s="26"/>
      <c r="G8" s="26"/>
      <c r="H8" s="26"/>
      <c r="I8" s="26"/>
      <c r="J8" s="26"/>
      <c r="K8" s="26"/>
      <c r="L8" s="26"/>
      <c r="M8" s="26"/>
      <c r="N8" s="26"/>
      <c r="O8" s="26"/>
      <c r="P8" s="26"/>
      <c r="Q8" s="26"/>
      <c r="R8" s="26"/>
      <c r="S8" s="26"/>
      <c r="T8" s="26"/>
      <c r="U8" s="26"/>
      <c r="V8" s="26"/>
      <c r="W8" s="59"/>
      <c r="X8" s="72" t="str">
        <f>IFERROR(AVERAGE(E8:V8),"")</f>
        <v/>
      </c>
      <c r="Y8" s="72" t="str">
        <f>IFERROR(SUMPRODUCT($E$7:$V$7,E8:V8)/SUM($E$7:$V$7),"")</f>
        <v/>
      </c>
    </row>
    <row r="9" spans="2:25" ht="15" customHeight="1">
      <c r="B9" s="99" t="str">
        <f>IF('Preparatory task'!Y2,'Preparatory task'!X2,"")</f>
        <v/>
      </c>
      <c r="C9" s="99"/>
      <c r="D9" s="105"/>
      <c r="E9" s="26"/>
      <c r="F9" s="26"/>
      <c r="G9" s="26"/>
      <c r="H9" s="26"/>
      <c r="I9" s="26"/>
      <c r="J9" s="26"/>
      <c r="K9" s="26"/>
      <c r="L9" s="26"/>
      <c r="M9" s="26"/>
      <c r="N9" s="26"/>
      <c r="O9" s="26"/>
      <c r="P9" s="26"/>
      <c r="Q9" s="26"/>
      <c r="R9" s="26"/>
      <c r="S9" s="26"/>
      <c r="T9" s="26"/>
      <c r="U9" s="26"/>
      <c r="V9" s="26"/>
      <c r="W9" s="59"/>
      <c r="X9" s="72" t="str">
        <f>IFERROR(AVERAGE(E9:V9),"")</f>
        <v/>
      </c>
      <c r="Y9" s="72" t="str">
        <f t="shared" ref="Y9:Y38" si="0">IFERROR(SUMPRODUCT($E$7:$V$7,E9:V9)/SUM($E$7:$V$7),"")</f>
        <v/>
      </c>
    </row>
    <row r="10" spans="2:25" ht="15" customHeight="1">
      <c r="B10" s="99" t="str">
        <f>IF('Preparatory task'!Y3,'Preparatory task'!X3,"")</f>
        <v/>
      </c>
      <c r="C10" s="99"/>
      <c r="D10" s="105"/>
      <c r="E10" s="26"/>
      <c r="F10" s="26"/>
      <c r="G10" s="26"/>
      <c r="H10" s="26"/>
      <c r="I10" s="26"/>
      <c r="J10" s="26"/>
      <c r="K10" s="26"/>
      <c r="L10" s="26"/>
      <c r="M10" s="26"/>
      <c r="N10" s="26"/>
      <c r="O10" s="26"/>
      <c r="P10" s="26"/>
      <c r="Q10" s="26"/>
      <c r="R10" s="26"/>
      <c r="S10" s="26"/>
      <c r="T10" s="26"/>
      <c r="U10" s="26"/>
      <c r="V10" s="26"/>
      <c r="W10" s="59"/>
      <c r="X10" s="72" t="str">
        <f t="shared" ref="X10:X38" si="1">IFERROR(AVERAGE(E10:V10),"")</f>
        <v/>
      </c>
      <c r="Y10" s="72" t="str">
        <f t="shared" si="0"/>
        <v/>
      </c>
    </row>
    <row r="11" spans="2:25" ht="15" customHeight="1">
      <c r="B11" s="99" t="str">
        <f>IF('Preparatory task'!Y4,'Preparatory task'!X4,"")</f>
        <v/>
      </c>
      <c r="C11" s="99"/>
      <c r="D11" s="105"/>
      <c r="E11" s="26"/>
      <c r="F11" s="26"/>
      <c r="G11" s="26"/>
      <c r="H11" s="26"/>
      <c r="I11" s="26"/>
      <c r="J11" s="26"/>
      <c r="K11" s="26"/>
      <c r="L11" s="26"/>
      <c r="M11" s="26"/>
      <c r="N11" s="26"/>
      <c r="O11" s="26"/>
      <c r="P11" s="26"/>
      <c r="Q11" s="26"/>
      <c r="R11" s="26"/>
      <c r="S11" s="26"/>
      <c r="T11" s="26"/>
      <c r="U11" s="26"/>
      <c r="V11" s="26"/>
      <c r="W11" s="59"/>
      <c r="X11" s="72" t="str">
        <f t="shared" si="1"/>
        <v/>
      </c>
      <c r="Y11" s="72" t="str">
        <f t="shared" si="0"/>
        <v/>
      </c>
    </row>
    <row r="12" spans="2:25" ht="15" customHeight="1">
      <c r="B12" s="99" t="str">
        <f>IF('Preparatory task'!Y5,'Preparatory task'!X5,"")</f>
        <v/>
      </c>
      <c r="C12" s="99"/>
      <c r="D12" s="105"/>
      <c r="E12" s="26"/>
      <c r="F12" s="26"/>
      <c r="G12" s="26"/>
      <c r="H12" s="26"/>
      <c r="I12" s="26"/>
      <c r="J12" s="26"/>
      <c r="K12" s="26"/>
      <c r="L12" s="26"/>
      <c r="M12" s="26"/>
      <c r="N12" s="26"/>
      <c r="O12" s="26"/>
      <c r="P12" s="26"/>
      <c r="Q12" s="26"/>
      <c r="R12" s="26"/>
      <c r="S12" s="26"/>
      <c r="T12" s="26"/>
      <c r="U12" s="26"/>
      <c r="V12" s="26"/>
      <c r="W12" s="59"/>
      <c r="X12" s="72" t="str">
        <f t="shared" si="1"/>
        <v/>
      </c>
      <c r="Y12" s="72" t="str">
        <f t="shared" si="0"/>
        <v/>
      </c>
    </row>
    <row r="13" spans="2:25">
      <c r="B13" s="99" t="str">
        <f>IF('Preparatory task'!Y6,'Preparatory task'!X6,"")</f>
        <v/>
      </c>
      <c r="C13" s="99"/>
      <c r="D13" s="105"/>
      <c r="E13" s="26"/>
      <c r="F13" s="26"/>
      <c r="G13" s="26"/>
      <c r="H13" s="26"/>
      <c r="I13" s="26"/>
      <c r="J13" s="26"/>
      <c r="K13" s="26"/>
      <c r="L13" s="26"/>
      <c r="M13" s="26"/>
      <c r="N13" s="26"/>
      <c r="O13" s="26"/>
      <c r="P13" s="26"/>
      <c r="Q13" s="26"/>
      <c r="R13" s="26"/>
      <c r="S13" s="26"/>
      <c r="T13" s="26"/>
      <c r="U13" s="26"/>
      <c r="V13" s="26"/>
      <c r="W13" s="59"/>
      <c r="X13" s="72" t="str">
        <f t="shared" si="1"/>
        <v/>
      </c>
      <c r="Y13" s="72" t="str">
        <f t="shared" si="0"/>
        <v/>
      </c>
    </row>
    <row r="14" spans="2:25">
      <c r="B14" s="99" t="str">
        <f>IF('Preparatory task'!Y7,'Preparatory task'!X7,"")</f>
        <v/>
      </c>
      <c r="C14" s="99"/>
      <c r="D14" s="105"/>
      <c r="E14" s="26"/>
      <c r="F14" s="26"/>
      <c r="G14" s="26"/>
      <c r="H14" s="26"/>
      <c r="I14" s="26"/>
      <c r="J14" s="26"/>
      <c r="K14" s="26"/>
      <c r="L14" s="26"/>
      <c r="M14" s="26"/>
      <c r="N14" s="26"/>
      <c r="O14" s="26"/>
      <c r="P14" s="26"/>
      <c r="Q14" s="26"/>
      <c r="R14" s="26"/>
      <c r="S14" s="26"/>
      <c r="T14" s="26"/>
      <c r="U14" s="26"/>
      <c r="V14" s="26"/>
      <c r="W14" s="59"/>
      <c r="X14" s="72" t="str">
        <f t="shared" si="1"/>
        <v/>
      </c>
      <c r="Y14" s="72" t="str">
        <f t="shared" si="0"/>
        <v/>
      </c>
    </row>
    <row r="15" spans="2:25">
      <c r="B15" s="99" t="str">
        <f>IF('Preparatory task'!Y8,'Preparatory task'!X8,"")</f>
        <v/>
      </c>
      <c r="C15" s="99"/>
      <c r="D15" s="105"/>
      <c r="E15" s="26"/>
      <c r="F15" s="26"/>
      <c r="G15" s="26"/>
      <c r="H15" s="26"/>
      <c r="I15" s="26"/>
      <c r="J15" s="26"/>
      <c r="K15" s="26"/>
      <c r="L15" s="26"/>
      <c r="M15" s="26"/>
      <c r="N15" s="26"/>
      <c r="O15" s="26"/>
      <c r="P15" s="26"/>
      <c r="Q15" s="26"/>
      <c r="R15" s="26"/>
      <c r="S15" s="26"/>
      <c r="T15" s="26"/>
      <c r="U15" s="26"/>
      <c r="V15" s="26"/>
      <c r="W15" s="59"/>
      <c r="X15" s="72" t="str">
        <f t="shared" si="1"/>
        <v/>
      </c>
      <c r="Y15" s="72" t="str">
        <f t="shared" si="0"/>
        <v/>
      </c>
    </row>
    <row r="16" spans="2:25">
      <c r="B16" s="99" t="str">
        <f>IF('Preparatory task'!Y9,'Preparatory task'!X9,"")</f>
        <v/>
      </c>
      <c r="C16" s="99"/>
      <c r="D16" s="105"/>
      <c r="E16" s="28"/>
      <c r="F16" s="26"/>
      <c r="G16" s="26"/>
      <c r="H16" s="26"/>
      <c r="I16" s="26"/>
      <c r="J16" s="26"/>
      <c r="K16" s="26"/>
      <c r="L16" s="26"/>
      <c r="M16" s="26"/>
      <c r="N16" s="26"/>
      <c r="O16" s="26"/>
      <c r="P16" s="26"/>
      <c r="Q16" s="26"/>
      <c r="R16" s="26"/>
      <c r="S16" s="26"/>
      <c r="T16" s="26"/>
      <c r="U16" s="26"/>
      <c r="V16" s="26"/>
      <c r="W16" s="59"/>
      <c r="X16" s="72" t="str">
        <f t="shared" si="1"/>
        <v/>
      </c>
      <c r="Y16" s="72" t="str">
        <f t="shared" si="0"/>
        <v/>
      </c>
    </row>
    <row r="17" spans="2:25" ht="15" customHeight="1">
      <c r="B17" s="99" t="str">
        <f>IF('Preparatory task'!Y10,'Preparatory task'!X10,"")</f>
        <v/>
      </c>
      <c r="C17" s="99"/>
      <c r="D17" s="105"/>
      <c r="E17" s="29"/>
      <c r="F17" s="26"/>
      <c r="G17" s="26"/>
      <c r="H17" s="26"/>
      <c r="I17" s="26"/>
      <c r="J17" s="26"/>
      <c r="K17" s="26"/>
      <c r="L17" s="26"/>
      <c r="M17" s="26"/>
      <c r="N17" s="26"/>
      <c r="O17" s="26"/>
      <c r="P17" s="26"/>
      <c r="Q17" s="26"/>
      <c r="R17" s="26"/>
      <c r="S17" s="26"/>
      <c r="T17" s="26"/>
      <c r="U17" s="26"/>
      <c r="V17" s="26"/>
      <c r="W17" s="59"/>
      <c r="X17" s="72" t="str">
        <f t="shared" si="1"/>
        <v/>
      </c>
      <c r="Y17" s="72" t="str">
        <f t="shared" si="0"/>
        <v/>
      </c>
    </row>
    <row r="18" spans="2:25" ht="15" customHeight="1">
      <c r="B18" s="99" t="str">
        <f>IF('Preparatory task'!Y11,'Preparatory task'!X11,"")</f>
        <v/>
      </c>
      <c r="C18" s="99"/>
      <c r="D18" s="105"/>
      <c r="E18" s="29"/>
      <c r="F18" s="26"/>
      <c r="G18" s="26"/>
      <c r="H18" s="26"/>
      <c r="I18" s="26"/>
      <c r="J18" s="26"/>
      <c r="K18" s="26"/>
      <c r="L18" s="26"/>
      <c r="M18" s="26"/>
      <c r="N18" s="26"/>
      <c r="O18" s="26"/>
      <c r="P18" s="26"/>
      <c r="Q18" s="26"/>
      <c r="R18" s="26"/>
      <c r="S18" s="26"/>
      <c r="T18" s="26"/>
      <c r="U18" s="26"/>
      <c r="V18" s="26"/>
      <c r="W18" s="59"/>
      <c r="X18" s="72" t="str">
        <f t="shared" si="1"/>
        <v/>
      </c>
      <c r="Y18" s="72" t="str">
        <f t="shared" si="0"/>
        <v/>
      </c>
    </row>
    <row r="19" spans="2:25" ht="15" customHeight="1">
      <c r="B19" s="99" t="str">
        <f>IF('Preparatory task'!Y12,'Preparatory task'!X12,"")</f>
        <v/>
      </c>
      <c r="C19" s="99"/>
      <c r="D19" s="105"/>
      <c r="E19" s="29"/>
      <c r="F19" s="26"/>
      <c r="G19" s="26"/>
      <c r="H19" s="26"/>
      <c r="I19" s="26"/>
      <c r="J19" s="26"/>
      <c r="K19" s="26"/>
      <c r="L19" s="26"/>
      <c r="M19" s="26"/>
      <c r="N19" s="26"/>
      <c r="O19" s="26"/>
      <c r="P19" s="26"/>
      <c r="Q19" s="26"/>
      <c r="R19" s="26"/>
      <c r="S19" s="26"/>
      <c r="T19" s="26"/>
      <c r="U19" s="26"/>
      <c r="V19" s="26"/>
      <c r="W19" s="59"/>
      <c r="X19" s="72" t="str">
        <f t="shared" si="1"/>
        <v/>
      </c>
      <c r="Y19" s="72" t="str">
        <f t="shared" si="0"/>
        <v/>
      </c>
    </row>
    <row r="20" spans="2:25" ht="15" customHeight="1">
      <c r="B20" s="99" t="str">
        <f>IF('Preparatory task'!Y13,'Preparatory task'!X13,"")</f>
        <v/>
      </c>
      <c r="C20" s="99"/>
      <c r="D20" s="105"/>
      <c r="E20" s="29"/>
      <c r="F20" s="26"/>
      <c r="G20" s="26"/>
      <c r="H20" s="26"/>
      <c r="I20" s="26"/>
      <c r="J20" s="26"/>
      <c r="K20" s="26"/>
      <c r="L20" s="26"/>
      <c r="M20" s="26"/>
      <c r="N20" s="26"/>
      <c r="O20" s="26"/>
      <c r="P20" s="26"/>
      <c r="Q20" s="26"/>
      <c r="R20" s="26"/>
      <c r="S20" s="26"/>
      <c r="T20" s="26"/>
      <c r="U20" s="26"/>
      <c r="V20" s="26"/>
      <c r="W20" s="59"/>
      <c r="X20" s="72" t="str">
        <f t="shared" si="1"/>
        <v/>
      </c>
      <c r="Y20" s="72" t="str">
        <f t="shared" si="0"/>
        <v/>
      </c>
    </row>
    <row r="21" spans="2:25" ht="15" customHeight="1">
      <c r="B21" s="99" t="str">
        <f>IF('Preparatory task'!Y14,'Preparatory task'!X14,"")</f>
        <v/>
      </c>
      <c r="C21" s="99"/>
      <c r="D21" s="105"/>
      <c r="E21" s="29"/>
      <c r="F21" s="26"/>
      <c r="G21" s="26"/>
      <c r="H21" s="26"/>
      <c r="I21" s="26"/>
      <c r="J21" s="26"/>
      <c r="K21" s="26"/>
      <c r="L21" s="26"/>
      <c r="M21" s="26"/>
      <c r="N21" s="26"/>
      <c r="O21" s="26"/>
      <c r="P21" s="26"/>
      <c r="Q21" s="26"/>
      <c r="R21" s="26"/>
      <c r="S21" s="26"/>
      <c r="T21" s="26"/>
      <c r="U21" s="26"/>
      <c r="V21" s="26"/>
      <c r="W21" s="59"/>
      <c r="X21" s="72" t="str">
        <f t="shared" si="1"/>
        <v/>
      </c>
      <c r="Y21" s="72" t="str">
        <f t="shared" si="0"/>
        <v/>
      </c>
    </row>
    <row r="22" spans="2:25" ht="15" customHeight="1">
      <c r="B22" s="99" t="str">
        <f>IF('Preparatory task'!Y15,'Preparatory task'!X15,"")</f>
        <v/>
      </c>
      <c r="C22" s="99"/>
      <c r="D22" s="105"/>
      <c r="E22" s="29"/>
      <c r="F22" s="26"/>
      <c r="G22" s="26"/>
      <c r="H22" s="26"/>
      <c r="I22" s="26"/>
      <c r="J22" s="26"/>
      <c r="K22" s="26"/>
      <c r="L22" s="26"/>
      <c r="M22" s="26"/>
      <c r="N22" s="26"/>
      <c r="O22" s="26"/>
      <c r="P22" s="26"/>
      <c r="Q22" s="26"/>
      <c r="R22" s="26"/>
      <c r="S22" s="26"/>
      <c r="T22" s="26"/>
      <c r="U22" s="26"/>
      <c r="V22" s="26"/>
      <c r="W22" s="59"/>
      <c r="X22" s="72" t="str">
        <f t="shared" si="1"/>
        <v/>
      </c>
      <c r="Y22" s="72" t="str">
        <f t="shared" si="0"/>
        <v/>
      </c>
    </row>
    <row r="23" spans="2:25" ht="15" customHeight="1">
      <c r="B23" s="99" t="str">
        <f>IF('Preparatory task'!Y16,'Preparatory task'!X16,"")</f>
        <v/>
      </c>
      <c r="C23" s="99"/>
      <c r="D23" s="105"/>
      <c r="E23" s="29"/>
      <c r="F23" s="26"/>
      <c r="G23" s="26"/>
      <c r="H23" s="26"/>
      <c r="I23" s="26"/>
      <c r="J23" s="26"/>
      <c r="K23" s="26"/>
      <c r="L23" s="26"/>
      <c r="M23" s="26"/>
      <c r="N23" s="26"/>
      <c r="O23" s="26"/>
      <c r="P23" s="26"/>
      <c r="Q23" s="26"/>
      <c r="R23" s="26"/>
      <c r="S23" s="26"/>
      <c r="T23" s="26"/>
      <c r="U23" s="26"/>
      <c r="V23" s="26"/>
      <c r="W23" s="59"/>
      <c r="X23" s="72" t="str">
        <f t="shared" si="1"/>
        <v/>
      </c>
      <c r="Y23" s="72" t="str">
        <f t="shared" si="0"/>
        <v/>
      </c>
    </row>
    <row r="24" spans="2:25" ht="15" customHeight="1">
      <c r="B24" s="99" t="str">
        <f>IF('Preparatory task'!Y17,'Preparatory task'!X17,"")</f>
        <v/>
      </c>
      <c r="C24" s="99"/>
      <c r="D24" s="105"/>
      <c r="E24" s="29"/>
      <c r="F24" s="26"/>
      <c r="G24" s="26"/>
      <c r="H24" s="26"/>
      <c r="I24" s="26"/>
      <c r="J24" s="26"/>
      <c r="K24" s="26"/>
      <c r="L24" s="26"/>
      <c r="M24" s="26"/>
      <c r="N24" s="26"/>
      <c r="O24" s="26"/>
      <c r="P24" s="26"/>
      <c r="Q24" s="26"/>
      <c r="R24" s="26"/>
      <c r="S24" s="26"/>
      <c r="T24" s="26"/>
      <c r="U24" s="26"/>
      <c r="V24" s="26"/>
      <c r="W24" s="59"/>
      <c r="X24" s="72" t="str">
        <f t="shared" si="1"/>
        <v/>
      </c>
      <c r="Y24" s="72" t="str">
        <f t="shared" si="0"/>
        <v/>
      </c>
    </row>
    <row r="25" spans="2:25" ht="15" customHeight="1">
      <c r="B25" s="99" t="str">
        <f>IF('Preparatory task'!Y18,'Preparatory task'!X18,"")</f>
        <v/>
      </c>
      <c r="C25" s="99"/>
      <c r="D25" s="105"/>
      <c r="E25" s="29"/>
      <c r="F25" s="26"/>
      <c r="G25" s="26"/>
      <c r="H25" s="26"/>
      <c r="I25" s="26"/>
      <c r="J25" s="26"/>
      <c r="K25" s="26"/>
      <c r="L25" s="26"/>
      <c r="M25" s="26"/>
      <c r="N25" s="26"/>
      <c r="O25" s="26"/>
      <c r="P25" s="26"/>
      <c r="Q25" s="26"/>
      <c r="R25" s="26"/>
      <c r="S25" s="26"/>
      <c r="T25" s="26"/>
      <c r="U25" s="26"/>
      <c r="V25" s="26"/>
      <c r="W25" s="59"/>
      <c r="X25" s="72" t="str">
        <f t="shared" si="1"/>
        <v/>
      </c>
      <c r="Y25" s="72" t="str">
        <f t="shared" si="0"/>
        <v/>
      </c>
    </row>
    <row r="26" spans="2:25" ht="15" customHeight="1">
      <c r="B26" s="99" t="str">
        <f>IF('Preparatory task'!Y19,'Preparatory task'!X19,"")</f>
        <v/>
      </c>
      <c r="C26" s="99"/>
      <c r="D26" s="105"/>
      <c r="E26" s="29"/>
      <c r="F26" s="26"/>
      <c r="G26" s="26"/>
      <c r="H26" s="26"/>
      <c r="I26" s="26"/>
      <c r="J26" s="26"/>
      <c r="K26" s="26"/>
      <c r="L26" s="26"/>
      <c r="M26" s="26"/>
      <c r="N26" s="26"/>
      <c r="O26" s="26"/>
      <c r="P26" s="26"/>
      <c r="Q26" s="26"/>
      <c r="R26" s="26"/>
      <c r="S26" s="26"/>
      <c r="T26" s="26"/>
      <c r="U26" s="26"/>
      <c r="V26" s="26"/>
      <c r="W26" s="59"/>
      <c r="X26" s="72" t="str">
        <f t="shared" si="1"/>
        <v/>
      </c>
      <c r="Y26" s="72" t="str">
        <f t="shared" si="0"/>
        <v/>
      </c>
    </row>
    <row r="27" spans="2:25" ht="15" customHeight="1">
      <c r="B27" s="99" t="str">
        <f>IF('Preparatory task'!Y20,'Preparatory task'!X20,"")</f>
        <v/>
      </c>
      <c r="C27" s="99"/>
      <c r="D27" s="105"/>
      <c r="E27" s="29"/>
      <c r="F27" s="26"/>
      <c r="G27" s="26"/>
      <c r="H27" s="26"/>
      <c r="I27" s="26"/>
      <c r="J27" s="26"/>
      <c r="K27" s="26"/>
      <c r="L27" s="26"/>
      <c r="M27" s="26"/>
      <c r="N27" s="26"/>
      <c r="O27" s="26"/>
      <c r="P27" s="26"/>
      <c r="Q27" s="26"/>
      <c r="R27" s="26"/>
      <c r="S27" s="26"/>
      <c r="T27" s="26"/>
      <c r="U27" s="26"/>
      <c r="V27" s="26"/>
      <c r="W27" s="59"/>
      <c r="X27" s="72" t="str">
        <f t="shared" si="1"/>
        <v/>
      </c>
      <c r="Y27" s="72" t="str">
        <f t="shared" si="0"/>
        <v/>
      </c>
    </row>
    <row r="28" spans="2:25" ht="15" customHeight="1">
      <c r="B28" s="99" t="str">
        <f>IF('Preparatory task'!Y21,'Preparatory task'!X21,"")</f>
        <v/>
      </c>
      <c r="C28" s="99"/>
      <c r="D28" s="105"/>
      <c r="E28" s="30"/>
      <c r="F28" s="26"/>
      <c r="G28" s="26"/>
      <c r="H28" s="26"/>
      <c r="I28" s="26"/>
      <c r="J28" s="26"/>
      <c r="K28" s="26"/>
      <c r="L28" s="26"/>
      <c r="M28" s="26"/>
      <c r="N28" s="26"/>
      <c r="O28" s="26"/>
      <c r="P28" s="26"/>
      <c r="Q28" s="26"/>
      <c r="R28" s="26"/>
      <c r="S28" s="26"/>
      <c r="T28" s="26"/>
      <c r="U28" s="26"/>
      <c r="V28" s="26"/>
      <c r="W28" s="59"/>
      <c r="X28" s="72" t="str">
        <f t="shared" si="1"/>
        <v/>
      </c>
      <c r="Y28" s="72" t="str">
        <f t="shared" si="0"/>
        <v/>
      </c>
    </row>
    <row r="29" spans="2:25" ht="14.65" customHeight="1">
      <c r="B29" s="99" t="str">
        <f>IF('Preparatory task'!Y22,'Preparatory task'!X22,"")</f>
        <v/>
      </c>
      <c r="C29" s="99"/>
      <c r="D29" s="105"/>
      <c r="E29" s="29"/>
      <c r="F29" s="26"/>
      <c r="G29" s="26"/>
      <c r="H29" s="26"/>
      <c r="I29" s="26"/>
      <c r="J29" s="26"/>
      <c r="K29" s="26"/>
      <c r="L29" s="26"/>
      <c r="M29" s="26"/>
      <c r="N29" s="26"/>
      <c r="O29" s="26"/>
      <c r="P29" s="26"/>
      <c r="Q29" s="26"/>
      <c r="R29" s="26"/>
      <c r="S29" s="26"/>
      <c r="T29" s="26"/>
      <c r="U29" s="26"/>
      <c r="V29" s="26"/>
      <c r="W29" s="59"/>
      <c r="X29" s="72" t="str">
        <f t="shared" si="1"/>
        <v/>
      </c>
      <c r="Y29" s="72" t="str">
        <f t="shared" si="0"/>
        <v/>
      </c>
    </row>
    <row r="30" spans="2:25" ht="15" customHeight="1">
      <c r="B30" s="99" t="str">
        <f>IF('Preparatory task'!Y23,'Preparatory task'!X23,"")</f>
        <v/>
      </c>
      <c r="C30" s="99"/>
      <c r="D30" s="105"/>
      <c r="E30" s="29"/>
      <c r="F30" s="26"/>
      <c r="G30" s="26"/>
      <c r="H30" s="26"/>
      <c r="I30" s="26"/>
      <c r="J30" s="26"/>
      <c r="K30" s="26"/>
      <c r="L30" s="26"/>
      <c r="M30" s="26"/>
      <c r="N30" s="26"/>
      <c r="O30" s="26"/>
      <c r="P30" s="26"/>
      <c r="Q30" s="26"/>
      <c r="R30" s="26"/>
      <c r="S30" s="26"/>
      <c r="T30" s="26"/>
      <c r="U30" s="26"/>
      <c r="V30" s="26"/>
      <c r="W30" s="59"/>
      <c r="X30" s="72" t="str">
        <f t="shared" si="1"/>
        <v/>
      </c>
      <c r="Y30" s="72" t="str">
        <f t="shared" si="0"/>
        <v/>
      </c>
    </row>
    <row r="31" spans="2:25" ht="15" customHeight="1">
      <c r="B31" s="99" t="str">
        <f>IF('Preparatory task'!Y24,'Preparatory task'!X24,"")</f>
        <v/>
      </c>
      <c r="C31" s="99"/>
      <c r="D31" s="105"/>
      <c r="E31" s="29"/>
      <c r="F31" s="29"/>
      <c r="G31" s="29"/>
      <c r="H31" s="29"/>
      <c r="I31" s="29"/>
      <c r="J31" s="29"/>
      <c r="K31" s="29"/>
      <c r="L31" s="29"/>
      <c r="M31" s="29"/>
      <c r="N31" s="29"/>
      <c r="O31" s="29"/>
      <c r="P31" s="29"/>
      <c r="Q31" s="29"/>
      <c r="R31" s="29"/>
      <c r="S31" s="29"/>
      <c r="T31" s="29"/>
      <c r="U31" s="29"/>
      <c r="V31" s="29"/>
      <c r="W31" s="60"/>
      <c r="X31" s="72" t="str">
        <f t="shared" si="1"/>
        <v/>
      </c>
      <c r="Y31" s="72" t="str">
        <f t="shared" si="0"/>
        <v/>
      </c>
    </row>
    <row r="32" spans="2:25" ht="15" customHeight="1">
      <c r="B32" s="99" t="str">
        <f>IF('Preparatory task'!Y25,'Preparatory task'!X25,"")</f>
        <v/>
      </c>
      <c r="C32" s="99"/>
      <c r="D32" s="105"/>
      <c r="E32" s="29"/>
      <c r="F32" s="29"/>
      <c r="G32" s="29"/>
      <c r="H32" s="29"/>
      <c r="I32" s="29"/>
      <c r="J32" s="29"/>
      <c r="K32" s="29"/>
      <c r="L32" s="29"/>
      <c r="M32" s="29"/>
      <c r="N32" s="29"/>
      <c r="O32" s="29"/>
      <c r="P32" s="29"/>
      <c r="Q32" s="29"/>
      <c r="R32" s="29"/>
      <c r="S32" s="29"/>
      <c r="T32" s="29"/>
      <c r="U32" s="29"/>
      <c r="V32" s="29"/>
      <c r="W32" s="60"/>
      <c r="X32" s="72" t="str">
        <f t="shared" si="1"/>
        <v/>
      </c>
      <c r="Y32" s="72" t="str">
        <f t="shared" si="0"/>
        <v/>
      </c>
    </row>
    <row r="33" spans="2:25" ht="15" customHeight="1">
      <c r="B33" s="99" t="str">
        <f>IF('Preparatory task'!Y26,'Preparatory task'!X26,"")</f>
        <v/>
      </c>
      <c r="C33" s="99"/>
      <c r="D33" s="105"/>
      <c r="E33" s="29"/>
      <c r="F33" s="29"/>
      <c r="G33" s="29"/>
      <c r="H33" s="29"/>
      <c r="I33" s="29"/>
      <c r="J33" s="29"/>
      <c r="K33" s="29"/>
      <c r="L33" s="29"/>
      <c r="M33" s="29"/>
      <c r="N33" s="29"/>
      <c r="O33" s="29"/>
      <c r="P33" s="29"/>
      <c r="Q33" s="29"/>
      <c r="R33" s="29"/>
      <c r="S33" s="29"/>
      <c r="T33" s="29"/>
      <c r="U33" s="29"/>
      <c r="V33" s="29"/>
      <c r="W33" s="60"/>
      <c r="X33" s="72" t="str">
        <f t="shared" si="1"/>
        <v/>
      </c>
      <c r="Y33" s="72" t="str">
        <f t="shared" si="0"/>
        <v/>
      </c>
    </row>
    <row r="34" spans="2:25" ht="15" customHeight="1">
      <c r="B34" s="99" t="str">
        <f>IF('Preparatory task'!Y27,'Preparatory task'!X27,"")</f>
        <v/>
      </c>
      <c r="C34" s="99"/>
      <c r="D34" s="105"/>
      <c r="E34" s="29"/>
      <c r="F34" s="30"/>
      <c r="G34" s="29"/>
      <c r="H34" s="30"/>
      <c r="I34" s="29"/>
      <c r="J34" s="30"/>
      <c r="K34" s="29"/>
      <c r="L34" s="29"/>
      <c r="M34" s="29"/>
      <c r="N34" s="29"/>
      <c r="O34" s="29"/>
      <c r="P34" s="29"/>
      <c r="Q34" s="29"/>
      <c r="R34" s="29"/>
      <c r="S34" s="29"/>
      <c r="T34" s="30"/>
      <c r="U34" s="30"/>
      <c r="V34" s="30"/>
      <c r="W34" s="61"/>
      <c r="X34" s="72" t="str">
        <f t="shared" si="1"/>
        <v/>
      </c>
      <c r="Y34" s="72" t="str">
        <f t="shared" si="0"/>
        <v/>
      </c>
    </row>
    <row r="35" spans="2:25" ht="14.65" customHeight="1">
      <c r="B35" s="99" t="str">
        <f>IF('Preparatory task'!Y28,'Preparatory task'!X28,"")</f>
        <v/>
      </c>
      <c r="C35" s="99"/>
      <c r="D35" s="105"/>
      <c r="E35" s="31"/>
      <c r="F35" s="29"/>
      <c r="G35" s="31"/>
      <c r="H35" s="29"/>
      <c r="I35" s="31"/>
      <c r="J35" s="29"/>
      <c r="K35" s="31"/>
      <c r="L35" s="31"/>
      <c r="M35" s="31"/>
      <c r="N35" s="31"/>
      <c r="O35" s="31"/>
      <c r="P35" s="31"/>
      <c r="Q35" s="31"/>
      <c r="R35" s="31"/>
      <c r="S35" s="31"/>
      <c r="T35" s="29"/>
      <c r="U35" s="29"/>
      <c r="V35" s="29"/>
      <c r="W35" s="60"/>
      <c r="X35" s="72" t="str">
        <f t="shared" si="1"/>
        <v/>
      </c>
      <c r="Y35" s="72" t="str">
        <f t="shared" si="0"/>
        <v/>
      </c>
    </row>
    <row r="36" spans="2:25" ht="15" customHeight="1">
      <c r="B36" s="99" t="str">
        <f>IF('Preparatory task'!Y29,'Preparatory task'!X29,"")</f>
        <v/>
      </c>
      <c r="C36" s="99"/>
      <c r="D36" s="105"/>
      <c r="E36" s="29"/>
      <c r="F36" s="29"/>
      <c r="G36" s="29"/>
      <c r="H36" s="29"/>
      <c r="I36" s="29"/>
      <c r="J36" s="29"/>
      <c r="K36" s="29"/>
      <c r="L36" s="29"/>
      <c r="M36" s="29"/>
      <c r="N36" s="29"/>
      <c r="O36" s="29"/>
      <c r="P36" s="29"/>
      <c r="Q36" s="29"/>
      <c r="R36" s="29"/>
      <c r="S36" s="29"/>
      <c r="T36" s="29"/>
      <c r="U36" s="29"/>
      <c r="V36" s="29"/>
      <c r="W36" s="60"/>
      <c r="X36" s="72" t="str">
        <f t="shared" si="1"/>
        <v/>
      </c>
      <c r="Y36" s="72" t="str">
        <f t="shared" si="0"/>
        <v/>
      </c>
    </row>
    <row r="37" spans="2:25" ht="15" customHeight="1">
      <c r="B37" s="99" t="str">
        <f>IF('Preparatory task'!Y30,'Preparatory task'!X30,"")</f>
        <v/>
      </c>
      <c r="C37" s="99"/>
      <c r="D37" s="105"/>
      <c r="E37" s="29"/>
      <c r="F37" s="29"/>
      <c r="G37" s="29"/>
      <c r="H37" s="29"/>
      <c r="I37" s="29"/>
      <c r="J37" s="29"/>
      <c r="K37" s="29"/>
      <c r="L37" s="29"/>
      <c r="M37" s="29"/>
      <c r="N37" s="29"/>
      <c r="O37" s="29"/>
      <c r="P37" s="29"/>
      <c r="Q37" s="29"/>
      <c r="R37" s="29"/>
      <c r="S37" s="29"/>
      <c r="T37" s="29"/>
      <c r="U37" s="29"/>
      <c r="V37" s="29"/>
      <c r="W37" s="60"/>
      <c r="X37" s="72" t="str">
        <f t="shared" si="1"/>
        <v/>
      </c>
      <c r="Y37" s="72" t="str">
        <f t="shared" si="0"/>
        <v/>
      </c>
    </row>
    <row r="38" spans="2:25" ht="15" customHeight="1">
      <c r="B38" s="99" t="str">
        <f>IF('Preparatory task'!Y31,'Preparatory task'!X31,"")</f>
        <v/>
      </c>
      <c r="C38" s="99"/>
      <c r="D38" s="105"/>
      <c r="E38" s="29"/>
      <c r="F38" s="29"/>
      <c r="G38" s="29"/>
      <c r="H38" s="29"/>
      <c r="I38" s="29"/>
      <c r="J38" s="29"/>
      <c r="K38" s="29"/>
      <c r="L38" s="29"/>
      <c r="M38" s="29"/>
      <c r="N38" s="29"/>
      <c r="O38" s="29"/>
      <c r="P38" s="29"/>
      <c r="Q38" s="29"/>
      <c r="R38" s="29"/>
      <c r="S38" s="29"/>
      <c r="T38" s="29"/>
      <c r="U38" s="29"/>
      <c r="V38" s="29"/>
      <c r="W38" s="60"/>
      <c r="X38" s="72" t="str">
        <f t="shared" si="1"/>
        <v/>
      </c>
      <c r="Y38" s="72" t="str">
        <f t="shared" si="0"/>
        <v/>
      </c>
    </row>
    <row r="39" spans="2:25" ht="15" customHeight="1">
      <c r="B39" s="100" t="s">
        <v>84</v>
      </c>
      <c r="C39" s="100"/>
      <c r="D39" s="105"/>
      <c r="E39" s="85" t="str">
        <f t="shared" ref="E39:U39" si="2">IFERROR(AVERAGE(E8:E38),"")</f>
        <v/>
      </c>
      <c r="F39" s="85" t="str">
        <f t="shared" si="2"/>
        <v/>
      </c>
      <c r="G39" s="85" t="str">
        <f t="shared" si="2"/>
        <v/>
      </c>
      <c r="H39" s="85" t="str">
        <f t="shared" si="2"/>
        <v/>
      </c>
      <c r="I39" s="85" t="str">
        <f t="shared" si="2"/>
        <v/>
      </c>
      <c r="J39" s="85" t="str">
        <f t="shared" si="2"/>
        <v/>
      </c>
      <c r="K39" s="85" t="str">
        <f t="shared" si="2"/>
        <v/>
      </c>
      <c r="L39" s="85" t="str">
        <f t="shared" si="2"/>
        <v/>
      </c>
      <c r="M39" s="85" t="str">
        <f t="shared" si="2"/>
        <v/>
      </c>
      <c r="N39" s="85" t="str">
        <f t="shared" si="2"/>
        <v/>
      </c>
      <c r="O39" s="85" t="str">
        <f t="shared" si="2"/>
        <v/>
      </c>
      <c r="P39" s="85" t="str">
        <f t="shared" si="2"/>
        <v/>
      </c>
      <c r="Q39" s="85" t="str">
        <f t="shared" si="2"/>
        <v/>
      </c>
      <c r="R39" s="85" t="str">
        <f t="shared" si="2"/>
        <v/>
      </c>
      <c r="S39" s="85" t="str">
        <f t="shared" si="2"/>
        <v/>
      </c>
      <c r="T39" s="85" t="str">
        <f t="shared" si="2"/>
        <v/>
      </c>
      <c r="U39" s="85" t="str">
        <f t="shared" si="2"/>
        <v/>
      </c>
      <c r="V39" s="85" t="str">
        <f>IFERROR(AVERAGE(V8:V38),"")</f>
        <v/>
      </c>
      <c r="W39" s="36"/>
      <c r="X39" s="37"/>
      <c r="Y39" s="37"/>
    </row>
  </sheetData>
  <sheetProtection sheet="1" objects="1" scenarios="1"/>
  <protectedRanges>
    <protectedRange sqref="E8:W38" name="Range1"/>
  </protectedRanges>
  <mergeCells count="35">
    <mergeCell ref="E5:X5"/>
    <mergeCell ref="D6:D39"/>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6:C36"/>
    <mergeCell ref="B37:C37"/>
    <mergeCell ref="B39:C39"/>
    <mergeCell ref="B38:C38"/>
    <mergeCell ref="B31:C31"/>
    <mergeCell ref="B32:C32"/>
    <mergeCell ref="B33:C33"/>
    <mergeCell ref="B34:C34"/>
    <mergeCell ref="B35:C35"/>
  </mergeCells>
  <pageMargins left="0.7" right="0.7" top="0.78740157499999996" bottom="0.78740157499999996" header="0.3" footer="0.3"/>
  <pageSetup paperSize="9" orientation="portrait" horizontalDpi="4294967293" verticalDpi="4294967293" r:id="rId1"/>
  <ignoredErrors>
    <ignoredError sqref="G3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3BCC-B75C-42F0-A536-6E183D3A455C}">
  <sheetPr>
    <tabColor rgb="FF00854A"/>
  </sheetPr>
  <dimension ref="B1:AK39"/>
  <sheetViews>
    <sheetView showGridLines="0" zoomScaleNormal="100" workbookViewId="0">
      <pane xSplit="4" ySplit="7" topLeftCell="E30" activePane="bottomRight" state="frozen"/>
      <selection pane="topRight" activeCell="D1" sqref="D1"/>
      <selection pane="bottomLeft" activeCell="A8" sqref="A8"/>
      <selection pane="bottomRight" activeCell="E39" sqref="E39:T39"/>
    </sheetView>
  </sheetViews>
  <sheetFormatPr defaultColWidth="11.42578125" defaultRowHeight="14.25"/>
  <cols>
    <col min="1" max="1" width="3.140625" style="32" customWidth="1"/>
    <col min="2" max="2" width="20.85546875" style="32" customWidth="1"/>
    <col min="3" max="3" width="24.42578125" style="32" customWidth="1"/>
    <col min="4" max="4" width="1.5703125" style="32" customWidth="1"/>
    <col min="5" max="5" width="10.28515625" style="32" customWidth="1"/>
    <col min="6" max="6" width="10.5703125" style="32" customWidth="1"/>
    <col min="7" max="7" width="11.140625" style="32" customWidth="1"/>
    <col min="8" max="8" width="10.85546875" style="32" customWidth="1"/>
    <col min="9" max="9" width="9.85546875" style="32" customWidth="1"/>
    <col min="10" max="10" width="11.28515625" style="32" customWidth="1"/>
    <col min="11" max="11" width="11" style="32" customWidth="1"/>
    <col min="12" max="12" width="10.5703125" style="32" customWidth="1"/>
    <col min="13" max="14" width="11.42578125" style="32"/>
    <col min="15" max="15" width="12.5703125" style="32" customWidth="1"/>
    <col min="16" max="18" width="11.42578125" style="32"/>
    <col min="19" max="19" width="12.42578125" style="32" customWidth="1"/>
    <col min="20" max="20" width="11.42578125" style="32"/>
    <col min="21" max="21" width="12.42578125" style="33" customWidth="1"/>
    <col min="22" max="22" width="12.42578125" style="32" customWidth="1"/>
    <col min="23" max="23" width="9.5703125" style="32" customWidth="1"/>
    <col min="24" max="24" width="127.140625" style="32" customWidth="1"/>
    <col min="25" max="16384" width="11.42578125" style="32"/>
  </cols>
  <sheetData>
    <row r="1" spans="2:37" ht="22.5" customHeight="1">
      <c r="C1" s="40"/>
    </row>
    <row r="2" spans="2:37" ht="37.15" customHeight="1"/>
    <row r="3" spans="2:37" ht="25.5" customHeight="1"/>
    <row r="4" spans="2:37" ht="119.25" customHeight="1"/>
    <row r="5" spans="2:37" ht="24" customHeight="1">
      <c r="B5" s="34"/>
      <c r="C5" s="34"/>
      <c r="D5" s="34"/>
      <c r="E5" s="101" t="s">
        <v>234</v>
      </c>
      <c r="F5" s="102"/>
      <c r="G5" s="102"/>
      <c r="H5" s="102"/>
      <c r="I5" s="102"/>
      <c r="J5" s="102"/>
      <c r="K5" s="102"/>
      <c r="L5" s="102"/>
      <c r="M5" s="102"/>
      <c r="N5" s="102"/>
      <c r="O5" s="102"/>
      <c r="P5" s="102"/>
      <c r="Q5" s="102"/>
      <c r="R5" s="102"/>
      <c r="S5" s="102"/>
      <c r="T5" s="102"/>
      <c r="U5" s="103"/>
    </row>
    <row r="6" spans="2:37" ht="95.25" customHeight="1">
      <c r="B6" s="58" t="s">
        <v>79</v>
      </c>
      <c r="C6" s="82" t="s">
        <v>240</v>
      </c>
      <c r="D6" s="109"/>
      <c r="E6" s="54" t="s">
        <v>107</v>
      </c>
      <c r="F6" s="54" t="s">
        <v>106</v>
      </c>
      <c r="G6" s="54" t="s">
        <v>105</v>
      </c>
      <c r="H6" s="54" t="s">
        <v>104</v>
      </c>
      <c r="I6" s="54" t="s">
        <v>103</v>
      </c>
      <c r="J6" s="54" t="s">
        <v>102</v>
      </c>
      <c r="K6" s="54" t="s">
        <v>101</v>
      </c>
      <c r="L6" s="54" t="s">
        <v>100</v>
      </c>
      <c r="M6" s="54" t="s">
        <v>99</v>
      </c>
      <c r="N6" s="54" t="s">
        <v>98</v>
      </c>
      <c r="O6" s="54" t="s">
        <v>97</v>
      </c>
      <c r="P6" s="54" t="s">
        <v>96</v>
      </c>
      <c r="Q6" s="54" t="s">
        <v>95</v>
      </c>
      <c r="R6" s="54" t="s">
        <v>94</v>
      </c>
      <c r="S6" s="54" t="s">
        <v>93</v>
      </c>
      <c r="T6" s="54" t="s">
        <v>92</v>
      </c>
      <c r="U6" s="71" t="s">
        <v>91</v>
      </c>
      <c r="V6" s="71" t="s">
        <v>90</v>
      </c>
      <c r="W6" s="39"/>
      <c r="X6" s="39"/>
      <c r="Y6" s="39"/>
      <c r="Z6" s="39"/>
      <c r="AA6" s="39"/>
      <c r="AB6" s="39"/>
      <c r="AC6" s="39"/>
      <c r="AD6" s="39"/>
      <c r="AE6" s="39"/>
      <c r="AF6" s="39"/>
      <c r="AG6" s="39"/>
      <c r="AH6" s="39"/>
      <c r="AI6" s="39"/>
      <c r="AJ6" s="39"/>
      <c r="AK6" s="39"/>
    </row>
    <row r="7" spans="2:37" ht="36" customHeight="1">
      <c r="B7" s="106" t="s">
        <v>241</v>
      </c>
      <c r="C7" s="107"/>
      <c r="D7" s="110"/>
      <c r="E7" s="62">
        <v>4</v>
      </c>
      <c r="F7" s="62">
        <v>4</v>
      </c>
      <c r="G7" s="62">
        <v>4</v>
      </c>
      <c r="H7" s="62">
        <v>3</v>
      </c>
      <c r="I7" s="62">
        <v>4</v>
      </c>
      <c r="J7" s="62">
        <v>4</v>
      </c>
      <c r="K7" s="62">
        <v>2</v>
      </c>
      <c r="L7" s="62">
        <v>4</v>
      </c>
      <c r="M7" s="62">
        <v>3</v>
      </c>
      <c r="N7" s="62">
        <v>4</v>
      </c>
      <c r="O7" s="62">
        <v>4</v>
      </c>
      <c r="P7" s="62">
        <v>3</v>
      </c>
      <c r="Q7" s="62">
        <v>4</v>
      </c>
      <c r="R7" s="62">
        <v>4</v>
      </c>
      <c r="S7" s="62">
        <v>2</v>
      </c>
      <c r="T7" s="62">
        <v>4</v>
      </c>
      <c r="V7" s="29"/>
      <c r="Y7" s="34"/>
      <c r="AA7" s="39"/>
      <c r="AB7" s="39"/>
      <c r="AC7" s="39"/>
      <c r="AD7" s="39"/>
      <c r="AE7" s="39"/>
      <c r="AF7" s="39"/>
      <c r="AG7" s="39"/>
      <c r="AH7" s="39"/>
      <c r="AI7" s="39"/>
      <c r="AJ7" s="39"/>
      <c r="AK7" s="39"/>
    </row>
    <row r="8" spans="2:37">
      <c r="B8" s="99" t="str">
        <f>IF('Preparatory task'!Y1,'Preparatory task'!X1,"")</f>
        <v/>
      </c>
      <c r="C8" s="99"/>
      <c r="D8" s="110"/>
      <c r="E8" s="26"/>
      <c r="F8" s="26"/>
      <c r="G8" s="26"/>
      <c r="H8" s="26"/>
      <c r="I8" s="26"/>
      <c r="J8" s="26"/>
      <c r="K8" s="26"/>
      <c r="L8" s="26"/>
      <c r="M8" s="26"/>
      <c r="N8" s="26"/>
      <c r="O8" s="26"/>
      <c r="P8" s="26"/>
      <c r="Q8" s="26"/>
      <c r="R8" s="26"/>
      <c r="S8" s="26"/>
      <c r="T8" s="26"/>
      <c r="U8" s="73" t="str">
        <f t="shared" ref="U8:U37" si="0">+IFERROR(AVERAGE(E8:T8),"")</f>
        <v/>
      </c>
      <c r="V8" s="72" t="str">
        <f>IF(IFERROR(SUMPRODUCT($E$7:$T$7,E8:T8)/SUM($E$7:$T$7),"")&gt;0,IFERROR(SUMPRODUCT($E$7:$T$7,E8:T8)/SUM($E$7:$T$7),""),"")</f>
        <v/>
      </c>
      <c r="Y8" s="34"/>
      <c r="AA8" s="39"/>
      <c r="AB8" s="39"/>
      <c r="AC8" s="39"/>
      <c r="AD8" s="39"/>
      <c r="AE8" s="39"/>
      <c r="AF8" s="39"/>
      <c r="AG8" s="39"/>
      <c r="AH8" s="39"/>
      <c r="AI8" s="39"/>
      <c r="AJ8" s="39"/>
      <c r="AK8" s="39"/>
    </row>
    <row r="9" spans="2:37">
      <c r="B9" s="99" t="str">
        <f>IF('Preparatory task'!Y2,'Preparatory task'!X2,"")</f>
        <v/>
      </c>
      <c r="C9" s="99"/>
      <c r="D9" s="110"/>
      <c r="E9" s="26"/>
      <c r="F9" s="29"/>
      <c r="G9" s="29"/>
      <c r="H9" s="29"/>
      <c r="I9" s="29"/>
      <c r="J9" s="29"/>
      <c r="K9" s="29"/>
      <c r="L9" s="29"/>
      <c r="M9" s="29"/>
      <c r="N9" s="29"/>
      <c r="O9" s="29"/>
      <c r="P9" s="29"/>
      <c r="Q9" s="29"/>
      <c r="R9" s="29"/>
      <c r="S9" s="29"/>
      <c r="T9" s="29"/>
      <c r="U9" s="73" t="str">
        <f t="shared" si="0"/>
        <v/>
      </c>
      <c r="V9" s="72" t="str">
        <f t="shared" ref="V9:V38" si="1">IF(IFERROR(SUMPRODUCT($E$7:$T$7,E9:T9)/SUM($E$7:$T$7),"")&gt;0,IFERROR(SUMPRODUCT($E$7:$T$7,E9:T9)/SUM($E$7:$T$7),""),"")</f>
        <v/>
      </c>
      <c r="Y9" s="34"/>
      <c r="AA9" s="39"/>
      <c r="AB9" s="39"/>
      <c r="AC9" s="39"/>
      <c r="AD9" s="39"/>
      <c r="AE9" s="39"/>
      <c r="AF9" s="39"/>
      <c r="AG9" s="39"/>
      <c r="AH9" s="39"/>
      <c r="AI9" s="39"/>
      <c r="AJ9" s="39"/>
      <c r="AK9" s="39"/>
    </row>
    <row r="10" spans="2:37">
      <c r="B10" s="99" t="str">
        <f>IF('Preparatory task'!Y3,'Preparatory task'!X3,"")</f>
        <v/>
      </c>
      <c r="C10" s="99"/>
      <c r="D10" s="110"/>
      <c r="E10" s="26"/>
      <c r="F10" s="29"/>
      <c r="G10" s="29"/>
      <c r="H10" s="29"/>
      <c r="I10" s="29"/>
      <c r="J10" s="29"/>
      <c r="K10" s="29"/>
      <c r="L10" s="29"/>
      <c r="M10" s="29"/>
      <c r="N10" s="29"/>
      <c r="O10" s="29"/>
      <c r="P10" s="29"/>
      <c r="Q10" s="29"/>
      <c r="R10" s="29"/>
      <c r="S10" s="29"/>
      <c r="T10" s="29"/>
      <c r="U10" s="73" t="str">
        <f t="shared" si="0"/>
        <v/>
      </c>
      <c r="V10" s="72" t="str">
        <f t="shared" si="1"/>
        <v/>
      </c>
      <c r="Y10" s="34"/>
      <c r="AA10" s="39"/>
      <c r="AB10" s="39"/>
      <c r="AC10" s="39"/>
      <c r="AD10" s="39"/>
      <c r="AE10" s="39"/>
      <c r="AF10" s="39"/>
      <c r="AG10" s="39"/>
      <c r="AH10" s="39"/>
      <c r="AI10" s="39"/>
      <c r="AJ10" s="39"/>
      <c r="AK10" s="39"/>
    </row>
    <row r="11" spans="2:37">
      <c r="B11" s="99" t="str">
        <f>IF('Preparatory task'!Y4,'Preparatory task'!X4,"")</f>
        <v/>
      </c>
      <c r="C11" s="99"/>
      <c r="D11" s="110"/>
      <c r="E11" s="26"/>
      <c r="F11" s="29"/>
      <c r="G11" s="29"/>
      <c r="H11" s="29"/>
      <c r="I11" s="29"/>
      <c r="J11" s="29"/>
      <c r="K11" s="29"/>
      <c r="L11" s="29"/>
      <c r="M11" s="29"/>
      <c r="N11" s="29"/>
      <c r="O11" s="29"/>
      <c r="P11" s="29"/>
      <c r="Q11" s="29"/>
      <c r="R11" s="29"/>
      <c r="S11" s="29"/>
      <c r="T11" s="29"/>
      <c r="U11" s="73" t="str">
        <f t="shared" si="0"/>
        <v/>
      </c>
      <c r="V11" s="72" t="str">
        <f t="shared" si="1"/>
        <v/>
      </c>
      <c r="Y11" s="34"/>
      <c r="AA11" s="39"/>
      <c r="AB11" s="39"/>
      <c r="AC11" s="39"/>
      <c r="AD11" s="39"/>
      <c r="AE11" s="39"/>
      <c r="AF11" s="39"/>
      <c r="AG11" s="39"/>
      <c r="AH11" s="39"/>
      <c r="AI11" s="39"/>
      <c r="AJ11" s="39"/>
      <c r="AK11" s="39"/>
    </row>
    <row r="12" spans="2:37">
      <c r="B12" s="99" t="str">
        <f>IF('Preparatory task'!Y5,'Preparatory task'!X5,"")</f>
        <v/>
      </c>
      <c r="C12" s="99"/>
      <c r="D12" s="110"/>
      <c r="E12" s="26"/>
      <c r="F12" s="29"/>
      <c r="G12" s="29"/>
      <c r="H12" s="29"/>
      <c r="I12" s="29"/>
      <c r="J12" s="29"/>
      <c r="K12" s="29"/>
      <c r="L12" s="29"/>
      <c r="M12" s="29"/>
      <c r="N12" s="29"/>
      <c r="O12" s="29"/>
      <c r="P12" s="29" t="s">
        <v>89</v>
      </c>
      <c r="Q12" s="29"/>
      <c r="R12" s="29"/>
      <c r="S12" s="29"/>
      <c r="T12" s="29"/>
      <c r="U12" s="73" t="str">
        <f t="shared" si="0"/>
        <v/>
      </c>
      <c r="V12" s="72" t="str">
        <f t="shared" si="1"/>
        <v/>
      </c>
      <c r="Y12" s="34"/>
      <c r="AA12" s="39"/>
      <c r="AB12" s="39"/>
      <c r="AC12" s="39"/>
      <c r="AD12" s="39"/>
      <c r="AE12" s="39"/>
      <c r="AF12" s="39"/>
      <c r="AG12" s="39"/>
      <c r="AH12" s="39"/>
      <c r="AI12" s="39"/>
      <c r="AJ12" s="39"/>
      <c r="AK12" s="39"/>
    </row>
    <row r="13" spans="2:37">
      <c r="B13" s="99" t="str">
        <f>IF('Preparatory task'!Y6,'Preparatory task'!X6,"")</f>
        <v/>
      </c>
      <c r="C13" s="99"/>
      <c r="D13" s="110"/>
      <c r="E13" s="26"/>
      <c r="F13" s="29"/>
      <c r="G13" s="29"/>
      <c r="H13" s="29"/>
      <c r="I13" s="29"/>
      <c r="J13" s="29"/>
      <c r="K13" s="29"/>
      <c r="L13" s="29"/>
      <c r="M13" s="29"/>
      <c r="N13" s="29"/>
      <c r="O13" s="29"/>
      <c r="P13" s="29"/>
      <c r="Q13" s="29"/>
      <c r="R13" s="29"/>
      <c r="S13" s="29"/>
      <c r="T13" s="29"/>
      <c r="U13" s="73" t="str">
        <f t="shared" si="0"/>
        <v/>
      </c>
      <c r="V13" s="72" t="str">
        <f t="shared" si="1"/>
        <v/>
      </c>
      <c r="Y13" s="34"/>
      <c r="AA13" s="39"/>
      <c r="AB13" s="39"/>
      <c r="AC13" s="39"/>
      <c r="AD13" s="39"/>
      <c r="AE13" s="39"/>
      <c r="AF13" s="39"/>
      <c r="AG13" s="39"/>
      <c r="AH13" s="39"/>
      <c r="AI13" s="39"/>
      <c r="AJ13" s="39"/>
      <c r="AK13" s="39"/>
    </row>
    <row r="14" spans="2:37">
      <c r="B14" s="99" t="str">
        <f>IF('Preparatory task'!Y7,'Preparatory task'!X7,"")</f>
        <v/>
      </c>
      <c r="C14" s="99"/>
      <c r="D14" s="110"/>
      <c r="E14" s="26"/>
      <c r="F14" s="29"/>
      <c r="G14" s="29"/>
      <c r="H14" s="29"/>
      <c r="I14" s="29"/>
      <c r="J14" s="29"/>
      <c r="K14" s="29"/>
      <c r="L14" s="29"/>
      <c r="M14" s="29"/>
      <c r="N14" s="29"/>
      <c r="O14" s="29"/>
      <c r="P14" s="29"/>
      <c r="Q14" s="29"/>
      <c r="R14" s="29"/>
      <c r="S14" s="29"/>
      <c r="T14" s="29"/>
      <c r="U14" s="73" t="str">
        <f t="shared" si="0"/>
        <v/>
      </c>
      <c r="V14" s="72" t="str">
        <f t="shared" si="1"/>
        <v/>
      </c>
      <c r="Y14" s="34"/>
      <c r="AA14" s="39"/>
      <c r="AB14" s="39"/>
      <c r="AC14" s="39"/>
      <c r="AD14" s="39"/>
      <c r="AE14" s="39"/>
      <c r="AF14" s="39"/>
      <c r="AG14" s="39"/>
      <c r="AH14" s="39"/>
      <c r="AI14" s="39"/>
      <c r="AJ14" s="39"/>
      <c r="AK14" s="39"/>
    </row>
    <row r="15" spans="2:37">
      <c r="B15" s="99" t="str">
        <f>IF('Preparatory task'!Y8,'Preparatory task'!X8,"")</f>
        <v/>
      </c>
      <c r="C15" s="99"/>
      <c r="D15" s="110"/>
      <c r="E15" s="26"/>
      <c r="F15" s="29"/>
      <c r="G15" s="29"/>
      <c r="H15" s="29"/>
      <c r="I15" s="29"/>
      <c r="J15" s="29"/>
      <c r="K15" s="29"/>
      <c r="L15" s="29"/>
      <c r="M15" s="29"/>
      <c r="N15" s="29"/>
      <c r="O15" s="29"/>
      <c r="P15" s="29"/>
      <c r="Q15" s="29"/>
      <c r="R15" s="29"/>
      <c r="S15" s="29"/>
      <c r="T15" s="29"/>
      <c r="U15" s="73" t="str">
        <f t="shared" si="0"/>
        <v/>
      </c>
      <c r="V15" s="72" t="str">
        <f t="shared" si="1"/>
        <v/>
      </c>
      <c r="Y15" s="34"/>
      <c r="AA15" s="39"/>
      <c r="AB15" s="39"/>
      <c r="AC15" s="39"/>
      <c r="AD15" s="39"/>
      <c r="AE15" s="39"/>
      <c r="AF15" s="39"/>
      <c r="AG15" s="39"/>
      <c r="AH15" s="39"/>
      <c r="AI15" s="39"/>
      <c r="AJ15" s="39"/>
      <c r="AK15" s="39"/>
    </row>
    <row r="16" spans="2:37">
      <c r="B16" s="99" t="str">
        <f>IF('Preparatory task'!Y9,'Preparatory task'!X9,"")</f>
        <v/>
      </c>
      <c r="C16" s="99"/>
      <c r="D16" s="110"/>
      <c r="E16" s="28"/>
      <c r="F16" s="29"/>
      <c r="G16" s="29"/>
      <c r="H16" s="29"/>
      <c r="I16" s="29"/>
      <c r="J16" s="29"/>
      <c r="K16" s="29"/>
      <c r="L16" s="29"/>
      <c r="M16" s="29"/>
      <c r="N16" s="29"/>
      <c r="O16" s="30"/>
      <c r="P16" s="29"/>
      <c r="Q16" s="29"/>
      <c r="R16" s="29"/>
      <c r="S16" s="29"/>
      <c r="T16" s="29"/>
      <c r="U16" s="73" t="str">
        <f t="shared" si="0"/>
        <v/>
      </c>
      <c r="V16" s="72" t="str">
        <f t="shared" si="1"/>
        <v/>
      </c>
      <c r="Y16" s="34"/>
      <c r="AA16" s="39"/>
      <c r="AB16" s="39"/>
      <c r="AC16" s="39"/>
      <c r="AD16" s="39"/>
      <c r="AE16" s="39"/>
      <c r="AF16" s="39"/>
      <c r="AG16" s="39"/>
      <c r="AH16" s="39"/>
      <c r="AI16" s="39"/>
      <c r="AJ16" s="39"/>
      <c r="AK16" s="39"/>
    </row>
    <row r="17" spans="2:37">
      <c r="B17" s="99" t="str">
        <f>IF('Preparatory task'!Y10,'Preparatory task'!X10,"")</f>
        <v/>
      </c>
      <c r="C17" s="99"/>
      <c r="D17" s="110"/>
      <c r="E17" s="29"/>
      <c r="F17" s="31"/>
      <c r="G17" s="31"/>
      <c r="H17" s="31"/>
      <c r="I17" s="31"/>
      <c r="J17" s="31"/>
      <c r="K17" s="31"/>
      <c r="L17" s="31"/>
      <c r="M17" s="31"/>
      <c r="N17" s="31"/>
      <c r="O17" s="29"/>
      <c r="P17" s="31"/>
      <c r="Q17" s="31"/>
      <c r="R17" s="31"/>
      <c r="S17" s="31"/>
      <c r="T17" s="31"/>
      <c r="U17" s="73" t="str">
        <f t="shared" si="0"/>
        <v/>
      </c>
      <c r="V17" s="72" t="str">
        <f t="shared" si="1"/>
        <v/>
      </c>
      <c r="Y17" s="34"/>
      <c r="AA17" s="39"/>
      <c r="AB17" s="39"/>
      <c r="AC17" s="39"/>
      <c r="AD17" s="39"/>
      <c r="AE17" s="39"/>
      <c r="AF17" s="39"/>
      <c r="AG17" s="39"/>
      <c r="AH17" s="39"/>
      <c r="AI17" s="39"/>
      <c r="AJ17" s="39"/>
      <c r="AK17" s="39"/>
    </row>
    <row r="18" spans="2:37">
      <c r="B18" s="99" t="str">
        <f>IF('Preparatory task'!Y11,'Preparatory task'!X11,"")</f>
        <v/>
      </c>
      <c r="C18" s="99"/>
      <c r="D18" s="110"/>
      <c r="E18" s="29"/>
      <c r="F18" s="29"/>
      <c r="G18" s="29"/>
      <c r="H18" s="29"/>
      <c r="I18" s="29"/>
      <c r="J18" s="29"/>
      <c r="K18" s="29"/>
      <c r="L18" s="29"/>
      <c r="M18" s="29"/>
      <c r="N18" s="29"/>
      <c r="O18" s="29"/>
      <c r="P18" s="29"/>
      <c r="Q18" s="29"/>
      <c r="R18" s="29"/>
      <c r="S18" s="29"/>
      <c r="T18" s="29"/>
      <c r="U18" s="73" t="str">
        <f t="shared" si="0"/>
        <v/>
      </c>
      <c r="V18" s="72" t="str">
        <f t="shared" si="1"/>
        <v/>
      </c>
      <c r="Y18" s="34"/>
      <c r="AA18" s="39"/>
      <c r="AB18" s="39"/>
      <c r="AC18" s="39"/>
      <c r="AD18" s="39"/>
      <c r="AE18" s="39"/>
      <c r="AF18" s="39"/>
      <c r="AG18" s="39"/>
      <c r="AH18" s="39"/>
      <c r="AI18" s="39"/>
      <c r="AJ18" s="39"/>
      <c r="AK18" s="39"/>
    </row>
    <row r="19" spans="2:37">
      <c r="B19" s="99" t="str">
        <f>IF('Preparatory task'!Y12,'Preparatory task'!X12,"")</f>
        <v/>
      </c>
      <c r="C19" s="99"/>
      <c r="D19" s="110"/>
      <c r="E19" s="29"/>
      <c r="F19" s="29"/>
      <c r="G19" s="29"/>
      <c r="H19" s="29"/>
      <c r="I19" s="29"/>
      <c r="J19" s="29"/>
      <c r="K19" s="29"/>
      <c r="L19" s="29"/>
      <c r="M19" s="29"/>
      <c r="N19" s="29"/>
      <c r="O19" s="29"/>
      <c r="P19" s="29"/>
      <c r="Q19" s="29"/>
      <c r="R19" s="29"/>
      <c r="S19" s="29"/>
      <c r="T19" s="29"/>
      <c r="U19" s="73" t="str">
        <f t="shared" si="0"/>
        <v/>
      </c>
      <c r="V19" s="72" t="str">
        <f t="shared" si="1"/>
        <v/>
      </c>
      <c r="Y19" s="34"/>
      <c r="AA19" s="39"/>
      <c r="AB19" s="39"/>
      <c r="AC19" s="39"/>
      <c r="AD19" s="39"/>
      <c r="AE19" s="39"/>
      <c r="AF19" s="39"/>
      <c r="AG19" s="39"/>
      <c r="AH19" s="39"/>
      <c r="AI19" s="39"/>
      <c r="AJ19" s="39"/>
      <c r="AK19" s="39"/>
    </row>
    <row r="20" spans="2:37">
      <c r="B20" s="99" t="str">
        <f>IF('Preparatory task'!Y13,'Preparatory task'!X13,"")</f>
        <v/>
      </c>
      <c r="C20" s="99"/>
      <c r="D20" s="110"/>
      <c r="E20" s="29"/>
      <c r="F20" s="29"/>
      <c r="G20" s="29"/>
      <c r="H20" s="29"/>
      <c r="I20" s="29"/>
      <c r="J20" s="29"/>
      <c r="K20" s="29"/>
      <c r="L20" s="29"/>
      <c r="M20" s="29"/>
      <c r="N20" s="29"/>
      <c r="O20" s="29"/>
      <c r="P20" s="29"/>
      <c r="Q20" s="29"/>
      <c r="R20" s="29"/>
      <c r="S20" s="29"/>
      <c r="T20" s="29"/>
      <c r="U20" s="73" t="str">
        <f t="shared" si="0"/>
        <v/>
      </c>
      <c r="V20" s="72" t="str">
        <f t="shared" si="1"/>
        <v/>
      </c>
      <c r="Y20" s="34"/>
      <c r="AA20" s="39"/>
      <c r="AB20" s="39"/>
      <c r="AC20" s="39"/>
      <c r="AD20" s="39"/>
      <c r="AE20" s="39"/>
      <c r="AF20" s="39"/>
      <c r="AG20" s="39"/>
      <c r="AH20" s="39"/>
      <c r="AI20" s="39"/>
      <c r="AJ20" s="39"/>
      <c r="AK20" s="39"/>
    </row>
    <row r="21" spans="2:37">
      <c r="B21" s="99" t="str">
        <f>IF('Preparatory task'!Y14,'Preparatory task'!X14,"")</f>
        <v/>
      </c>
      <c r="C21" s="99"/>
      <c r="D21" s="110"/>
      <c r="E21" s="29"/>
      <c r="F21" s="29"/>
      <c r="G21" s="29"/>
      <c r="H21" s="29"/>
      <c r="I21" s="29"/>
      <c r="J21" s="29"/>
      <c r="K21" s="29"/>
      <c r="L21" s="29"/>
      <c r="M21" s="29"/>
      <c r="N21" s="29"/>
      <c r="O21" s="29"/>
      <c r="P21" s="29"/>
      <c r="Q21" s="29"/>
      <c r="R21" s="29"/>
      <c r="S21" s="29"/>
      <c r="T21" s="29"/>
      <c r="U21" s="73" t="str">
        <f t="shared" si="0"/>
        <v/>
      </c>
      <c r="V21" s="72" t="str">
        <f t="shared" si="1"/>
        <v/>
      </c>
      <c r="Y21" s="34"/>
      <c r="AA21" s="39"/>
      <c r="AB21" s="39"/>
      <c r="AC21" s="39"/>
      <c r="AD21" s="39"/>
      <c r="AE21" s="39"/>
      <c r="AF21" s="39"/>
      <c r="AG21" s="39"/>
      <c r="AH21" s="39"/>
      <c r="AI21" s="39"/>
      <c r="AJ21" s="39"/>
      <c r="AK21" s="39"/>
    </row>
    <row r="22" spans="2:37">
      <c r="B22" s="99" t="str">
        <f>IF('Preparatory task'!Y15,'Preparatory task'!X15,"")</f>
        <v/>
      </c>
      <c r="C22" s="99"/>
      <c r="D22" s="110"/>
      <c r="E22" s="29"/>
      <c r="F22" s="29"/>
      <c r="G22" s="29"/>
      <c r="H22" s="29"/>
      <c r="I22" s="29"/>
      <c r="J22" s="29"/>
      <c r="K22" s="29"/>
      <c r="L22" s="29"/>
      <c r="M22" s="29"/>
      <c r="N22" s="29"/>
      <c r="O22" s="29"/>
      <c r="P22" s="29"/>
      <c r="Q22" s="29"/>
      <c r="R22" s="29"/>
      <c r="S22" s="29"/>
      <c r="T22" s="29"/>
      <c r="U22" s="73" t="str">
        <f t="shared" si="0"/>
        <v/>
      </c>
      <c r="V22" s="72" t="str">
        <f t="shared" si="1"/>
        <v/>
      </c>
      <c r="Y22" s="34"/>
      <c r="AA22" s="39"/>
      <c r="AB22" s="39"/>
      <c r="AC22" s="39"/>
      <c r="AD22" s="39"/>
      <c r="AE22" s="39"/>
      <c r="AF22" s="39"/>
      <c r="AG22" s="39"/>
      <c r="AH22" s="39"/>
      <c r="AI22" s="39"/>
      <c r="AJ22" s="39"/>
      <c r="AK22" s="39"/>
    </row>
    <row r="23" spans="2:37">
      <c r="B23" s="99" t="str">
        <f>IF('Preparatory task'!Y16,'Preparatory task'!X16,"")</f>
        <v/>
      </c>
      <c r="C23" s="99"/>
      <c r="D23" s="110"/>
      <c r="E23" s="29"/>
      <c r="F23" s="29"/>
      <c r="G23" s="29"/>
      <c r="H23" s="29"/>
      <c r="I23" s="29"/>
      <c r="J23" s="29"/>
      <c r="K23" s="29"/>
      <c r="L23" s="29"/>
      <c r="M23" s="29"/>
      <c r="N23" s="29"/>
      <c r="O23" s="29"/>
      <c r="P23" s="29"/>
      <c r="Q23" s="29"/>
      <c r="R23" s="29"/>
      <c r="S23" s="29"/>
      <c r="T23" s="29"/>
      <c r="U23" s="73" t="str">
        <f t="shared" si="0"/>
        <v/>
      </c>
      <c r="V23" s="72" t="str">
        <f t="shared" si="1"/>
        <v/>
      </c>
      <c r="Y23" s="34"/>
      <c r="AA23" s="39"/>
      <c r="AB23" s="39"/>
      <c r="AC23" s="39"/>
      <c r="AD23" s="39"/>
      <c r="AE23" s="39"/>
      <c r="AF23" s="39"/>
      <c r="AG23" s="39"/>
      <c r="AH23" s="39"/>
      <c r="AI23" s="39"/>
      <c r="AJ23" s="39"/>
      <c r="AK23" s="39"/>
    </row>
    <row r="24" spans="2:37">
      <c r="B24" s="99" t="str">
        <f>IF('Preparatory task'!Y17,'Preparatory task'!X17,"")</f>
        <v/>
      </c>
      <c r="C24" s="99"/>
      <c r="D24" s="110"/>
      <c r="E24" s="29"/>
      <c r="F24" s="29"/>
      <c r="G24" s="29"/>
      <c r="H24" s="29"/>
      <c r="I24" s="29"/>
      <c r="J24" s="29"/>
      <c r="K24" s="29"/>
      <c r="L24" s="29"/>
      <c r="M24" s="29"/>
      <c r="N24" s="29"/>
      <c r="O24" s="29"/>
      <c r="P24" s="29"/>
      <c r="Q24" s="29"/>
      <c r="R24" s="29"/>
      <c r="S24" s="29"/>
      <c r="T24" s="29"/>
      <c r="U24" s="73" t="str">
        <f t="shared" si="0"/>
        <v/>
      </c>
      <c r="V24" s="72" t="str">
        <f t="shared" si="1"/>
        <v/>
      </c>
      <c r="Y24" s="34"/>
      <c r="AA24" s="39"/>
      <c r="AB24" s="39"/>
      <c r="AC24" s="39"/>
      <c r="AD24" s="39"/>
      <c r="AE24" s="39"/>
      <c r="AF24" s="39"/>
      <c r="AG24" s="39"/>
      <c r="AH24" s="39"/>
      <c r="AI24" s="39"/>
      <c r="AJ24" s="39"/>
      <c r="AK24" s="39"/>
    </row>
    <row r="25" spans="2:37">
      <c r="B25" s="99" t="str">
        <f>IF('Preparatory task'!Y18,'Preparatory task'!X18,"")</f>
        <v/>
      </c>
      <c r="C25" s="99"/>
      <c r="D25" s="110"/>
      <c r="E25" s="29"/>
      <c r="F25" s="29"/>
      <c r="G25" s="29"/>
      <c r="H25" s="29"/>
      <c r="I25" s="29"/>
      <c r="J25" s="29"/>
      <c r="K25" s="29"/>
      <c r="L25" s="29"/>
      <c r="M25" s="29"/>
      <c r="N25" s="29"/>
      <c r="O25" s="29"/>
      <c r="P25" s="29"/>
      <c r="Q25" s="29"/>
      <c r="R25" s="29"/>
      <c r="S25" s="29"/>
      <c r="T25" s="29"/>
      <c r="U25" s="73" t="str">
        <f t="shared" si="0"/>
        <v/>
      </c>
      <c r="V25" s="72" t="str">
        <f t="shared" si="1"/>
        <v/>
      </c>
      <c r="W25" s="39"/>
      <c r="X25" s="39"/>
      <c r="Y25" s="39"/>
      <c r="Z25" s="39"/>
      <c r="AA25" s="39"/>
      <c r="AB25" s="39"/>
      <c r="AC25" s="39"/>
      <c r="AD25" s="39"/>
      <c r="AE25" s="39"/>
      <c r="AF25" s="39"/>
      <c r="AG25" s="39"/>
      <c r="AH25" s="39"/>
      <c r="AI25" s="39"/>
      <c r="AJ25" s="39"/>
      <c r="AK25" s="39"/>
    </row>
    <row r="26" spans="2:37">
      <c r="B26" s="99" t="str">
        <f>IF('Preparatory task'!Y19,'Preparatory task'!X19,"")</f>
        <v/>
      </c>
      <c r="C26" s="99"/>
      <c r="D26" s="110"/>
      <c r="E26" s="29"/>
      <c r="F26" s="29"/>
      <c r="G26" s="29"/>
      <c r="H26" s="29"/>
      <c r="I26" s="29"/>
      <c r="J26" s="29"/>
      <c r="K26" s="29"/>
      <c r="L26" s="29"/>
      <c r="M26" s="29"/>
      <c r="N26" s="29"/>
      <c r="O26" s="29"/>
      <c r="P26" s="29"/>
      <c r="Q26" s="29"/>
      <c r="R26" s="29"/>
      <c r="S26" s="29"/>
      <c r="T26" s="29"/>
      <c r="U26" s="73" t="str">
        <f t="shared" si="0"/>
        <v/>
      </c>
      <c r="V26" s="72" t="str">
        <f t="shared" si="1"/>
        <v/>
      </c>
      <c r="W26" s="39"/>
      <c r="X26" s="39"/>
      <c r="Y26" s="39"/>
      <c r="Z26" s="39"/>
      <c r="AA26" s="39"/>
      <c r="AB26" s="39"/>
      <c r="AC26" s="39"/>
      <c r="AD26" s="39"/>
      <c r="AE26" s="39"/>
      <c r="AF26" s="39"/>
      <c r="AG26" s="39"/>
      <c r="AH26" s="39"/>
      <c r="AI26" s="39"/>
      <c r="AJ26" s="39"/>
      <c r="AK26" s="39"/>
    </row>
    <row r="27" spans="2:37">
      <c r="B27" s="99" t="str">
        <f>IF('Preparatory task'!Y20,'Preparatory task'!X20,"")</f>
        <v/>
      </c>
      <c r="C27" s="99"/>
      <c r="D27" s="110"/>
      <c r="E27" s="29"/>
      <c r="F27" s="29"/>
      <c r="G27" s="29"/>
      <c r="H27" s="29"/>
      <c r="I27" s="29"/>
      <c r="J27" s="29"/>
      <c r="K27" s="29"/>
      <c r="L27" s="29"/>
      <c r="M27" s="29"/>
      <c r="N27" s="29"/>
      <c r="O27" s="29"/>
      <c r="P27" s="29"/>
      <c r="Q27" s="29"/>
      <c r="R27" s="29"/>
      <c r="S27" s="29"/>
      <c r="T27" s="29"/>
      <c r="U27" s="73" t="str">
        <f t="shared" si="0"/>
        <v/>
      </c>
      <c r="V27" s="72" t="str">
        <f t="shared" si="1"/>
        <v/>
      </c>
      <c r="W27" s="39"/>
      <c r="X27" s="39"/>
      <c r="Y27" s="39"/>
      <c r="Z27" s="39"/>
      <c r="AA27" s="39"/>
      <c r="AB27" s="39"/>
      <c r="AC27" s="39"/>
      <c r="AD27" s="39"/>
      <c r="AE27" s="39"/>
      <c r="AF27" s="39"/>
      <c r="AG27" s="39"/>
      <c r="AH27" s="39"/>
      <c r="AI27" s="39"/>
      <c r="AJ27" s="39"/>
      <c r="AK27" s="39"/>
    </row>
    <row r="28" spans="2:37">
      <c r="B28" s="99" t="str">
        <f>IF('Preparatory task'!Y21,'Preparatory task'!X21,"")</f>
        <v/>
      </c>
      <c r="C28" s="99"/>
      <c r="D28" s="110"/>
      <c r="E28" s="30"/>
      <c r="F28" s="29"/>
      <c r="G28" s="29"/>
      <c r="H28" s="29"/>
      <c r="I28" s="30"/>
      <c r="J28" s="30"/>
      <c r="K28" s="29"/>
      <c r="L28" s="29"/>
      <c r="M28" s="29"/>
      <c r="N28" s="29"/>
      <c r="O28" s="30"/>
      <c r="P28" s="29"/>
      <c r="Q28" s="29"/>
      <c r="R28" s="29"/>
      <c r="S28" s="29"/>
      <c r="T28" s="29"/>
      <c r="U28" s="73" t="str">
        <f t="shared" si="0"/>
        <v/>
      </c>
      <c r="V28" s="72" t="str">
        <f t="shared" si="1"/>
        <v/>
      </c>
      <c r="W28" s="39"/>
      <c r="X28" s="39"/>
      <c r="Y28" s="39"/>
      <c r="Z28" s="39"/>
      <c r="AA28" s="39"/>
      <c r="AB28" s="39"/>
      <c r="AC28" s="39"/>
      <c r="AD28" s="39"/>
      <c r="AE28" s="39"/>
      <c r="AF28" s="39"/>
      <c r="AG28" s="39"/>
      <c r="AH28" s="39"/>
      <c r="AI28" s="39"/>
      <c r="AJ28" s="39"/>
      <c r="AK28" s="39"/>
    </row>
    <row r="29" spans="2:37" ht="14.65" customHeight="1">
      <c r="B29" s="99" t="str">
        <f>IF('Preparatory task'!Y22,'Preparatory task'!X22,"")</f>
        <v/>
      </c>
      <c r="C29" s="99"/>
      <c r="D29" s="110"/>
      <c r="E29" s="29"/>
      <c r="F29" s="31"/>
      <c r="G29" s="31"/>
      <c r="H29" s="31"/>
      <c r="I29" s="29"/>
      <c r="J29" s="29"/>
      <c r="K29" s="31"/>
      <c r="L29" s="31"/>
      <c r="M29" s="31"/>
      <c r="N29" s="31"/>
      <c r="O29" s="29"/>
      <c r="P29" s="31"/>
      <c r="Q29" s="31"/>
      <c r="R29" s="31"/>
      <c r="S29" s="31"/>
      <c r="T29" s="31"/>
      <c r="U29" s="73" t="str">
        <f t="shared" si="0"/>
        <v/>
      </c>
      <c r="V29" s="72" t="str">
        <f t="shared" si="1"/>
        <v/>
      </c>
      <c r="W29" s="39"/>
      <c r="X29" s="39"/>
      <c r="Y29" s="39"/>
      <c r="Z29" s="39"/>
      <c r="AA29" s="39"/>
      <c r="AB29" s="39"/>
      <c r="AC29" s="39"/>
      <c r="AD29" s="39"/>
      <c r="AE29" s="39"/>
      <c r="AF29" s="39"/>
      <c r="AG29" s="39"/>
      <c r="AH29" s="39"/>
      <c r="AI29" s="39"/>
      <c r="AJ29" s="39"/>
      <c r="AK29" s="39"/>
    </row>
    <row r="30" spans="2:37">
      <c r="B30" s="99" t="str">
        <f>IF('Preparatory task'!Y23,'Preparatory task'!X23,"")</f>
        <v/>
      </c>
      <c r="C30" s="99"/>
      <c r="D30" s="110"/>
      <c r="E30" s="29"/>
      <c r="F30" s="29"/>
      <c r="G30" s="29"/>
      <c r="H30" s="29"/>
      <c r="I30" s="29"/>
      <c r="J30" s="29"/>
      <c r="K30" s="29"/>
      <c r="L30" s="29"/>
      <c r="M30" s="29"/>
      <c r="N30" s="29"/>
      <c r="O30" s="29"/>
      <c r="P30" s="29"/>
      <c r="Q30" s="29"/>
      <c r="R30" s="29"/>
      <c r="S30" s="29"/>
      <c r="T30" s="29"/>
      <c r="U30" s="73" t="str">
        <f t="shared" si="0"/>
        <v/>
      </c>
      <c r="V30" s="72" t="str">
        <f t="shared" si="1"/>
        <v/>
      </c>
    </row>
    <row r="31" spans="2:37">
      <c r="B31" s="99" t="str">
        <f>IF('Preparatory task'!Y24,'Preparatory task'!X24,"")</f>
        <v/>
      </c>
      <c r="C31" s="99"/>
      <c r="D31" s="110"/>
      <c r="E31" s="29"/>
      <c r="F31" s="29"/>
      <c r="G31" s="29"/>
      <c r="H31" s="29"/>
      <c r="I31" s="29"/>
      <c r="J31" s="29"/>
      <c r="K31" s="29"/>
      <c r="L31" s="29"/>
      <c r="M31" s="29"/>
      <c r="N31" s="29"/>
      <c r="O31" s="29"/>
      <c r="P31" s="29"/>
      <c r="Q31" s="29"/>
      <c r="R31" s="29"/>
      <c r="S31" s="29"/>
      <c r="T31" s="29"/>
      <c r="U31" s="73" t="str">
        <f t="shared" si="0"/>
        <v/>
      </c>
      <c r="V31" s="72" t="str">
        <f t="shared" si="1"/>
        <v/>
      </c>
    </row>
    <row r="32" spans="2:37">
      <c r="B32" s="99" t="str">
        <f>IF('Preparatory task'!Y25,'Preparatory task'!X25,"")</f>
        <v/>
      </c>
      <c r="C32" s="99"/>
      <c r="D32" s="110"/>
      <c r="E32" s="29"/>
      <c r="F32" s="29"/>
      <c r="G32" s="29"/>
      <c r="H32" s="29"/>
      <c r="I32" s="29"/>
      <c r="J32" s="29"/>
      <c r="K32" s="29"/>
      <c r="L32" s="29"/>
      <c r="M32" s="29"/>
      <c r="N32" s="29"/>
      <c r="O32" s="29"/>
      <c r="P32" s="29"/>
      <c r="Q32" s="29"/>
      <c r="R32" s="29"/>
      <c r="S32" s="29"/>
      <c r="T32" s="29"/>
      <c r="U32" s="73" t="str">
        <f t="shared" si="0"/>
        <v/>
      </c>
      <c r="V32" s="72" t="str">
        <f t="shared" si="1"/>
        <v/>
      </c>
    </row>
    <row r="33" spans="2:22">
      <c r="B33" s="99" t="str">
        <f>IF('Preparatory task'!Y26,'Preparatory task'!X26,"")</f>
        <v/>
      </c>
      <c r="C33" s="99"/>
      <c r="D33" s="110"/>
      <c r="E33" s="29"/>
      <c r="F33" s="29"/>
      <c r="G33" s="29"/>
      <c r="H33" s="29"/>
      <c r="I33" s="29"/>
      <c r="J33" s="29"/>
      <c r="K33" s="29"/>
      <c r="L33" s="29"/>
      <c r="M33" s="29"/>
      <c r="N33" s="29"/>
      <c r="O33" s="29"/>
      <c r="P33" s="29"/>
      <c r="Q33" s="29"/>
      <c r="R33" s="29"/>
      <c r="S33" s="29"/>
      <c r="T33" s="29"/>
      <c r="U33" s="73" t="str">
        <f t="shared" si="0"/>
        <v/>
      </c>
      <c r="V33" s="72" t="str">
        <f t="shared" si="1"/>
        <v/>
      </c>
    </row>
    <row r="34" spans="2:22">
      <c r="B34" s="99" t="str">
        <f>IF('Preparatory task'!Y27,'Preparatory task'!X27,"")</f>
        <v/>
      </c>
      <c r="C34" s="99"/>
      <c r="D34" s="110"/>
      <c r="E34" s="29"/>
      <c r="F34" s="30"/>
      <c r="G34" s="29"/>
      <c r="H34" s="30"/>
      <c r="I34" s="29"/>
      <c r="J34" s="29"/>
      <c r="K34" s="30"/>
      <c r="L34" s="29"/>
      <c r="M34" s="29"/>
      <c r="N34" s="29"/>
      <c r="O34" s="29"/>
      <c r="P34" s="29"/>
      <c r="Q34" s="29"/>
      <c r="R34" s="29"/>
      <c r="S34" s="29"/>
      <c r="T34" s="30"/>
      <c r="U34" s="73" t="str">
        <f t="shared" si="0"/>
        <v/>
      </c>
      <c r="V34" s="72" t="str">
        <f t="shared" si="1"/>
        <v/>
      </c>
    </row>
    <row r="35" spans="2:22" ht="14.65" customHeight="1">
      <c r="B35" s="99" t="str">
        <f>IF('Preparatory task'!Y28,'Preparatory task'!X28,"")</f>
        <v/>
      </c>
      <c r="C35" s="99"/>
      <c r="D35" s="110"/>
      <c r="E35" s="31"/>
      <c r="F35" s="29"/>
      <c r="G35" s="31"/>
      <c r="H35" s="29"/>
      <c r="I35" s="31"/>
      <c r="J35" s="31"/>
      <c r="K35" s="29"/>
      <c r="L35" s="31"/>
      <c r="M35" s="31"/>
      <c r="N35" s="31"/>
      <c r="O35" s="31"/>
      <c r="P35" s="31"/>
      <c r="Q35" s="31"/>
      <c r="R35" s="31"/>
      <c r="S35" s="31"/>
      <c r="T35" s="29"/>
      <c r="U35" s="73" t="str">
        <f t="shared" si="0"/>
        <v/>
      </c>
      <c r="V35" s="72" t="str">
        <f t="shared" si="1"/>
        <v/>
      </c>
    </row>
    <row r="36" spans="2:22">
      <c r="B36" s="99" t="str">
        <f>IF('Preparatory task'!Y29,'Preparatory task'!X29,"")</f>
        <v/>
      </c>
      <c r="C36" s="99"/>
      <c r="D36" s="110"/>
      <c r="E36" s="29"/>
      <c r="F36" s="29"/>
      <c r="G36" s="29"/>
      <c r="H36" s="29"/>
      <c r="I36" s="29"/>
      <c r="J36" s="29"/>
      <c r="K36" s="29"/>
      <c r="L36" s="29"/>
      <c r="M36" s="29"/>
      <c r="N36" s="29"/>
      <c r="O36" s="29"/>
      <c r="P36" s="29"/>
      <c r="Q36" s="29"/>
      <c r="R36" s="29"/>
      <c r="S36" s="29"/>
      <c r="T36" s="29"/>
      <c r="U36" s="73" t="str">
        <f t="shared" si="0"/>
        <v/>
      </c>
      <c r="V36" s="72" t="str">
        <f t="shared" si="1"/>
        <v/>
      </c>
    </row>
    <row r="37" spans="2:22">
      <c r="B37" s="99" t="str">
        <f>IF('Preparatory task'!Y30,'Preparatory task'!X30,"")</f>
        <v/>
      </c>
      <c r="C37" s="99"/>
      <c r="D37" s="110"/>
      <c r="E37" s="29"/>
      <c r="F37" s="29"/>
      <c r="G37" s="29"/>
      <c r="H37" s="29"/>
      <c r="I37" s="29"/>
      <c r="J37" s="29"/>
      <c r="K37" s="29"/>
      <c r="L37" s="29"/>
      <c r="M37" s="29"/>
      <c r="N37" s="29"/>
      <c r="O37" s="29"/>
      <c r="P37" s="29"/>
      <c r="Q37" s="29"/>
      <c r="R37" s="29"/>
      <c r="S37" s="29"/>
      <c r="T37" s="29"/>
      <c r="U37" s="73" t="str">
        <f t="shared" si="0"/>
        <v/>
      </c>
      <c r="V37" s="72" t="str">
        <f t="shared" si="1"/>
        <v/>
      </c>
    </row>
    <row r="38" spans="2:22">
      <c r="B38" s="99" t="str">
        <f>IF('Preparatory task'!Y31,'Preparatory task'!X31,"")</f>
        <v/>
      </c>
      <c r="C38" s="99"/>
      <c r="D38" s="110"/>
      <c r="E38" s="29"/>
      <c r="F38" s="29"/>
      <c r="G38" s="29"/>
      <c r="H38" s="29"/>
      <c r="I38" s="29"/>
      <c r="J38" s="29"/>
      <c r="K38" s="29"/>
      <c r="L38" s="29"/>
      <c r="M38" s="29"/>
      <c r="N38" s="29"/>
      <c r="O38" s="29"/>
      <c r="P38" s="29"/>
      <c r="Q38" s="29"/>
      <c r="R38" s="29"/>
      <c r="S38" s="29"/>
      <c r="T38" s="29"/>
      <c r="U38" s="73"/>
      <c r="V38" s="72" t="str">
        <f t="shared" si="1"/>
        <v/>
      </c>
    </row>
    <row r="39" spans="2:22" ht="25.5" customHeight="1">
      <c r="B39" s="108" t="s">
        <v>88</v>
      </c>
      <c r="C39" s="108"/>
      <c r="D39" s="110"/>
      <c r="E39" s="85" t="str">
        <f t="shared" ref="E39:T39" si="2">IFERROR(AVERAGE(E8:E38),"")</f>
        <v/>
      </c>
      <c r="F39" s="85" t="str">
        <f t="shared" si="2"/>
        <v/>
      </c>
      <c r="G39" s="85" t="str">
        <f t="shared" si="2"/>
        <v/>
      </c>
      <c r="H39" s="85" t="str">
        <f t="shared" si="2"/>
        <v/>
      </c>
      <c r="I39" s="85" t="str">
        <f t="shared" si="2"/>
        <v/>
      </c>
      <c r="J39" s="85" t="str">
        <f t="shared" si="2"/>
        <v/>
      </c>
      <c r="K39" s="85" t="str">
        <f t="shared" si="2"/>
        <v/>
      </c>
      <c r="L39" s="85" t="str">
        <f t="shared" si="2"/>
        <v/>
      </c>
      <c r="M39" s="85" t="str">
        <f t="shared" si="2"/>
        <v/>
      </c>
      <c r="N39" s="85" t="str">
        <f t="shared" si="2"/>
        <v/>
      </c>
      <c r="O39" s="85" t="str">
        <f t="shared" si="2"/>
        <v/>
      </c>
      <c r="P39" s="85" t="str">
        <f t="shared" si="2"/>
        <v/>
      </c>
      <c r="Q39" s="85" t="str">
        <f t="shared" si="2"/>
        <v/>
      </c>
      <c r="R39" s="85" t="str">
        <f t="shared" si="2"/>
        <v/>
      </c>
      <c r="S39" s="85" t="str">
        <f t="shared" si="2"/>
        <v/>
      </c>
      <c r="T39" s="85" t="str">
        <f t="shared" si="2"/>
        <v/>
      </c>
      <c r="U39" s="73" t="str">
        <f>+IFERROR(AVERAGE(E39:T39),"")</f>
        <v/>
      </c>
    </row>
  </sheetData>
  <sheetProtection sheet="1" objects="1" scenarios="1"/>
  <protectedRanges>
    <protectedRange sqref="E7:T38" name="Range1"/>
  </protectedRanges>
  <mergeCells count="35">
    <mergeCell ref="E5:U5"/>
    <mergeCell ref="D6:D39"/>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9:C39"/>
    <mergeCell ref="B33:C33"/>
    <mergeCell ref="B34:C34"/>
    <mergeCell ref="B35:C35"/>
    <mergeCell ref="B36:C36"/>
    <mergeCell ref="B37:C37"/>
    <mergeCell ref="B38:C38"/>
  </mergeCells>
  <pageMargins left="0.7" right="0.7" top="0.78740157499999996" bottom="0.78740157499999996" header="0.3" footer="0.3"/>
  <pageSetup paperSize="9" orientation="portrait" horizontalDpi="300" verticalDpi="300" r:id="rId1"/>
  <ignoredErrors>
    <ignoredError sqref="E39:T3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BB8D-428D-48FE-8E0D-FE659C864C5E}">
  <sheetPr>
    <tabColor rgb="FF007194"/>
  </sheetPr>
  <dimension ref="A1:R41"/>
  <sheetViews>
    <sheetView topLeftCell="C1" zoomScaleNormal="100" workbookViewId="0">
      <selection activeCell="O25" sqref="O25"/>
    </sheetView>
  </sheetViews>
  <sheetFormatPr defaultColWidth="9.140625" defaultRowHeight="15"/>
  <cols>
    <col min="1" max="9" width="9.140625" style="46"/>
    <col min="10" max="10" width="18.85546875" style="46" customWidth="1"/>
    <col min="11" max="11" width="9.140625" style="46"/>
    <col min="12" max="12" width="4.28515625" style="46" customWidth="1"/>
    <col min="13" max="13" width="49" style="46" customWidth="1"/>
    <col min="14" max="14" width="2.42578125" style="46" customWidth="1"/>
    <col min="15" max="17" width="30.7109375" style="46" customWidth="1"/>
    <col min="18" max="16384" width="9.140625" style="46"/>
  </cols>
  <sheetData>
    <row r="1" spans="1:18">
      <c r="B1" s="50"/>
      <c r="C1" s="50"/>
      <c r="D1" s="50"/>
      <c r="E1" s="50"/>
      <c r="F1" s="50"/>
      <c r="G1" s="50"/>
      <c r="H1" s="50"/>
      <c r="I1" s="50"/>
      <c r="J1" s="50"/>
      <c r="O1" s="50"/>
      <c r="P1" s="50"/>
      <c r="Q1" s="50"/>
    </row>
    <row r="2" spans="1:18">
      <c r="A2" s="47"/>
      <c r="B2" s="50"/>
      <c r="C2" s="50"/>
      <c r="D2" s="50"/>
      <c r="E2" s="50"/>
      <c r="F2" s="50"/>
      <c r="G2" s="50"/>
      <c r="H2" s="50"/>
      <c r="I2" s="50"/>
      <c r="J2" s="50"/>
      <c r="K2" s="48"/>
      <c r="N2" s="47"/>
      <c r="O2" s="123" t="s">
        <v>236</v>
      </c>
      <c r="P2" s="123"/>
      <c r="Q2" s="123"/>
      <c r="R2" s="48"/>
    </row>
    <row r="3" spans="1:18">
      <c r="A3" s="47"/>
      <c r="B3" s="50"/>
      <c r="C3" s="50"/>
      <c r="D3" s="50"/>
      <c r="E3" s="50"/>
      <c r="F3" s="50"/>
      <c r="G3" s="50"/>
      <c r="H3" s="50"/>
      <c r="I3" s="50"/>
      <c r="J3" s="50"/>
      <c r="K3" s="48"/>
      <c r="N3" s="47"/>
      <c r="O3" s="123"/>
      <c r="P3" s="123"/>
      <c r="Q3" s="123"/>
      <c r="R3" s="48"/>
    </row>
    <row r="4" spans="1:18">
      <c r="A4" s="47"/>
      <c r="B4" s="50"/>
      <c r="C4" s="50"/>
      <c r="D4" s="50"/>
      <c r="E4" s="50"/>
      <c r="F4" s="50"/>
      <c r="G4" s="50"/>
      <c r="H4" s="50"/>
      <c r="I4" s="50"/>
      <c r="J4" s="50"/>
      <c r="K4" s="48"/>
      <c r="M4" s="50"/>
      <c r="N4" s="47"/>
      <c r="O4" s="123"/>
      <c r="P4" s="123"/>
      <c r="Q4" s="123"/>
      <c r="R4" s="48"/>
    </row>
    <row r="5" spans="1:18" ht="17.45" customHeight="1">
      <c r="A5" s="47"/>
      <c r="B5" s="97" t="s">
        <v>235</v>
      </c>
      <c r="C5" s="120"/>
      <c r="D5" s="120"/>
      <c r="E5" s="120"/>
      <c r="F5" s="120"/>
      <c r="G5" s="120"/>
      <c r="H5" s="120"/>
      <c r="I5" s="98"/>
      <c r="J5" s="53" t="s">
        <v>71</v>
      </c>
      <c r="K5" s="48"/>
      <c r="L5" s="47"/>
      <c r="M5" s="124" t="s">
        <v>79</v>
      </c>
      <c r="N5" s="114"/>
      <c r="O5" s="127" t="s">
        <v>130</v>
      </c>
      <c r="P5" s="128" t="s">
        <v>90</v>
      </c>
      <c r="Q5" s="121" t="s">
        <v>131</v>
      </c>
    </row>
    <row r="6" spans="1:18">
      <c r="A6" s="47"/>
      <c r="B6" s="111" t="str">
        <f>IF('Step 1_Identify Climate Risks'!V1,'Step 1_Identify Climate Risks'!U1,"")</f>
        <v/>
      </c>
      <c r="C6" s="112"/>
      <c r="D6" s="112"/>
      <c r="E6" s="112"/>
      <c r="F6" s="112"/>
      <c r="G6" s="112"/>
      <c r="H6" s="112"/>
      <c r="I6" s="113"/>
      <c r="J6" s="51" t="str">
        <f>IF('Step 1_Identify Climate Risks'!D17&gt;0, 'Step 1_Identify Climate Risks'!D17,"")</f>
        <v/>
      </c>
      <c r="K6" s="48"/>
      <c r="L6" s="47"/>
      <c r="M6" s="125"/>
      <c r="N6" s="115"/>
      <c r="O6" s="128"/>
      <c r="P6" s="128"/>
      <c r="Q6" s="121"/>
    </row>
    <row r="7" spans="1:18">
      <c r="A7" s="47"/>
      <c r="B7" s="111" t="str">
        <f>IF('Step 1_Identify Climate Risks'!V2,'Step 1_Identify Climate Risks'!U2,"")</f>
        <v/>
      </c>
      <c r="C7" s="112"/>
      <c r="D7" s="112"/>
      <c r="E7" s="112"/>
      <c r="F7" s="112"/>
      <c r="G7" s="112"/>
      <c r="H7" s="112"/>
      <c r="I7" s="113"/>
      <c r="J7" s="51" t="str">
        <f>IF('Step 1_Identify Climate Risks'!D18&gt;0, 'Step 1_Identify Climate Risks'!D18,"")</f>
        <v/>
      </c>
      <c r="K7" s="48"/>
      <c r="L7" s="47"/>
      <c r="M7" s="125"/>
      <c r="N7" s="115"/>
      <c r="O7" s="128"/>
      <c r="P7" s="128"/>
      <c r="Q7" s="121"/>
    </row>
    <row r="8" spans="1:18">
      <c r="A8" s="47"/>
      <c r="B8" s="111" t="str">
        <f>IF('Step 1_Identify Climate Risks'!V3,'Step 1_Identify Climate Risks'!U3,"")</f>
        <v/>
      </c>
      <c r="C8" s="112"/>
      <c r="D8" s="112"/>
      <c r="E8" s="112"/>
      <c r="F8" s="112"/>
      <c r="G8" s="112"/>
      <c r="H8" s="112"/>
      <c r="I8" s="113"/>
      <c r="J8" s="51" t="str">
        <f>IF('Step 1_Identify Climate Risks'!D19&gt;0, 'Step 1_Identify Climate Risks'!D19,"")</f>
        <v/>
      </c>
      <c r="K8" s="48"/>
      <c r="L8" s="47"/>
      <c r="M8" s="125"/>
      <c r="N8" s="115"/>
      <c r="O8" s="128"/>
      <c r="P8" s="128"/>
      <c r="Q8" s="121"/>
    </row>
    <row r="9" spans="1:18">
      <c r="A9" s="47"/>
      <c r="B9" s="111" t="str">
        <f>IF('Step 1_Identify Climate Risks'!V4,'Step 1_Identify Climate Risks'!U4,"")</f>
        <v/>
      </c>
      <c r="C9" s="112"/>
      <c r="D9" s="112"/>
      <c r="E9" s="112"/>
      <c r="F9" s="112"/>
      <c r="G9" s="112"/>
      <c r="H9" s="112"/>
      <c r="I9" s="113"/>
      <c r="J9" s="51" t="str">
        <f>IF('Step 1_Identify Climate Risks'!D20&gt;0, 'Step 1_Identify Climate Risks'!D20,"")</f>
        <v/>
      </c>
      <c r="K9" s="48"/>
      <c r="L9" s="47"/>
      <c r="M9" s="126"/>
      <c r="N9" s="115"/>
      <c r="O9" s="129"/>
      <c r="P9" s="129"/>
      <c r="Q9" s="122"/>
    </row>
    <row r="10" spans="1:18">
      <c r="A10" s="47"/>
      <c r="B10" s="111" t="str">
        <f>IF('Step 1_Identify Climate Risks'!V5,'Step 1_Identify Climate Risks'!U5,"")</f>
        <v/>
      </c>
      <c r="C10" s="112"/>
      <c r="D10" s="112"/>
      <c r="E10" s="112"/>
      <c r="F10" s="112"/>
      <c r="G10" s="112"/>
      <c r="H10" s="112"/>
      <c r="I10" s="113"/>
      <c r="J10" s="51" t="str">
        <f>IF('Step 1_Identify Climate Risks'!D21&gt;0, 'Step 1_Identify Climate Risks'!D21,"")</f>
        <v/>
      </c>
      <c r="K10" s="48"/>
      <c r="M10" s="65" t="str">
        <f>IF('Preparatory task'!Y1,'Preparatory task'!X1,"")</f>
        <v/>
      </c>
      <c r="N10" s="115"/>
      <c r="O10" s="84" t="str">
        <f>IF('Step 2_Effectiveness Analysis'!Y8&gt;0,'Step 2_Effectiveness Analysis'!Y8,"")</f>
        <v/>
      </c>
      <c r="P10" s="84" t="str">
        <f>'Step 3_Feasibility Analysis'!V8</f>
        <v/>
      </c>
      <c r="Q10" s="84" t="str">
        <f>IFERROR((O10+P10)/2,"")</f>
        <v/>
      </c>
    </row>
    <row r="11" spans="1:18">
      <c r="A11" s="47"/>
      <c r="B11" s="111" t="str">
        <f>IF('Step 1_Identify Climate Risks'!V6,'Step 1_Identify Climate Risks'!U6,"")</f>
        <v/>
      </c>
      <c r="C11" s="112"/>
      <c r="D11" s="112"/>
      <c r="E11" s="112"/>
      <c r="F11" s="112"/>
      <c r="G11" s="112"/>
      <c r="H11" s="112"/>
      <c r="I11" s="113"/>
      <c r="J11" s="51" t="str">
        <f>IF('Step 1_Identify Climate Risks'!D22&gt;0, 'Step 1_Identify Climate Risks'!D22,"")</f>
        <v/>
      </c>
      <c r="K11" s="48"/>
      <c r="M11" s="66" t="str">
        <f>IF('Preparatory task'!Y2,'Preparatory task'!X2,"")</f>
        <v/>
      </c>
      <c r="N11" s="115"/>
      <c r="O11" s="84" t="str">
        <f>IF('Step 2_Effectiveness Analysis'!Y9&gt;0,'Step 2_Effectiveness Analysis'!Y9,"")</f>
        <v/>
      </c>
      <c r="P11" s="84" t="str">
        <f>'Step 3_Feasibility Analysis'!V9</f>
        <v/>
      </c>
      <c r="Q11" s="84" t="str">
        <f t="shared" ref="Q11:Q40" si="0">IFERROR((O11+P11)/2,"")</f>
        <v/>
      </c>
    </row>
    <row r="12" spans="1:18">
      <c r="A12" s="47"/>
      <c r="B12" s="111" t="str">
        <f>IF('Step 1_Identify Climate Risks'!V7,'Step 1_Identify Climate Risks'!U7,"")</f>
        <v/>
      </c>
      <c r="C12" s="112"/>
      <c r="D12" s="112"/>
      <c r="E12" s="112"/>
      <c r="F12" s="112"/>
      <c r="G12" s="112"/>
      <c r="H12" s="112"/>
      <c r="I12" s="113"/>
      <c r="J12" s="51" t="str">
        <f>IF('Step 1_Identify Climate Risks'!D23&gt;0, 'Step 1_Identify Climate Risks'!D23,"")</f>
        <v/>
      </c>
      <c r="K12" s="48"/>
      <c r="M12" s="66" t="str">
        <f>IF('Preparatory task'!Y3,'Preparatory task'!X3,"")</f>
        <v/>
      </c>
      <c r="N12" s="115"/>
      <c r="O12" s="84" t="str">
        <f>IF('Step 2_Effectiveness Analysis'!Y10&gt;0,'Step 2_Effectiveness Analysis'!Y10,"")</f>
        <v/>
      </c>
      <c r="P12" s="84" t="str">
        <f>'Step 3_Feasibility Analysis'!V10</f>
        <v/>
      </c>
      <c r="Q12" s="84" t="str">
        <f t="shared" si="0"/>
        <v/>
      </c>
    </row>
    <row r="13" spans="1:18">
      <c r="A13" s="47"/>
      <c r="B13" s="111" t="str">
        <f>IF('Step 1_Identify Climate Risks'!V8,'Step 1_Identify Climate Risks'!U8,"")</f>
        <v/>
      </c>
      <c r="C13" s="112"/>
      <c r="D13" s="112"/>
      <c r="E13" s="112"/>
      <c r="F13" s="112"/>
      <c r="G13" s="112"/>
      <c r="H13" s="112"/>
      <c r="I13" s="113"/>
      <c r="J13" s="51" t="str">
        <f>IF('Step 1_Identify Climate Risks'!D24&gt;0, 'Step 1_Identify Climate Risks'!D24,"")</f>
        <v/>
      </c>
      <c r="K13" s="48"/>
      <c r="M13" s="66" t="str">
        <f>IF('Preparatory task'!Y4,'Preparatory task'!X4,"")</f>
        <v/>
      </c>
      <c r="N13" s="115"/>
      <c r="O13" s="84" t="str">
        <f>IF('Step 2_Effectiveness Analysis'!Y11&gt;0,'Step 2_Effectiveness Analysis'!Y11,"")</f>
        <v/>
      </c>
      <c r="P13" s="84" t="str">
        <f>'Step 3_Feasibility Analysis'!V11</f>
        <v/>
      </c>
      <c r="Q13" s="84" t="str">
        <f t="shared" si="0"/>
        <v/>
      </c>
    </row>
    <row r="14" spans="1:18">
      <c r="A14" s="47"/>
      <c r="B14" s="111" t="str">
        <f>IF('Step 1_Identify Climate Risks'!V9,'Step 1_Identify Climate Risks'!U9,"")</f>
        <v/>
      </c>
      <c r="C14" s="112"/>
      <c r="D14" s="112"/>
      <c r="E14" s="112"/>
      <c r="F14" s="112"/>
      <c r="G14" s="112"/>
      <c r="H14" s="112"/>
      <c r="I14" s="113"/>
      <c r="J14" s="51" t="str">
        <f>IF('Step 1_Identify Climate Risks'!D25&gt;0, 'Step 1_Identify Climate Risks'!D25,"")</f>
        <v/>
      </c>
      <c r="K14" s="48"/>
      <c r="M14" s="66" t="str">
        <f>IF('Preparatory task'!Y5,'Preparatory task'!X5,"")</f>
        <v/>
      </c>
      <c r="N14" s="115"/>
      <c r="O14" s="84" t="str">
        <f>IF('Step 2_Effectiveness Analysis'!Y12&gt;0,'Step 2_Effectiveness Analysis'!Y12,"")</f>
        <v/>
      </c>
      <c r="P14" s="84" t="str">
        <f>'Step 3_Feasibility Analysis'!V12</f>
        <v/>
      </c>
      <c r="Q14" s="84" t="str">
        <f t="shared" si="0"/>
        <v/>
      </c>
    </row>
    <row r="15" spans="1:18">
      <c r="A15" s="47"/>
      <c r="B15" s="111" t="str">
        <f>IF('Step 1_Identify Climate Risks'!V10,'Step 1_Identify Climate Risks'!U10,"")</f>
        <v/>
      </c>
      <c r="C15" s="112"/>
      <c r="D15" s="112"/>
      <c r="E15" s="112"/>
      <c r="F15" s="112"/>
      <c r="G15" s="112"/>
      <c r="H15" s="112"/>
      <c r="I15" s="113"/>
      <c r="J15" s="51" t="str">
        <f>IF('Step 1_Identify Climate Risks'!D26&gt;0, 'Step 1_Identify Climate Risks'!D26,"")</f>
        <v/>
      </c>
      <c r="K15" s="48"/>
      <c r="M15" s="66" t="str">
        <f>IF('Preparatory task'!Y6,'Preparatory task'!X6,"")</f>
        <v/>
      </c>
      <c r="N15" s="115"/>
      <c r="O15" s="84" t="str">
        <f>IF('Step 2_Effectiveness Analysis'!Y13&gt;0,'Step 2_Effectiveness Analysis'!Y13,"")</f>
        <v/>
      </c>
      <c r="P15" s="84" t="str">
        <f>'Step 3_Feasibility Analysis'!V13</f>
        <v/>
      </c>
      <c r="Q15" s="84" t="str">
        <f t="shared" si="0"/>
        <v/>
      </c>
    </row>
    <row r="16" spans="1:18">
      <c r="A16" s="47"/>
      <c r="B16" s="111" t="str">
        <f>IF('Step 1_Identify Climate Risks'!V11,'Step 1_Identify Climate Risks'!U11,"")</f>
        <v/>
      </c>
      <c r="C16" s="112"/>
      <c r="D16" s="112"/>
      <c r="E16" s="112"/>
      <c r="F16" s="112"/>
      <c r="G16" s="112"/>
      <c r="H16" s="112"/>
      <c r="I16" s="113"/>
      <c r="J16" s="51" t="str">
        <f>IF('Step 1_Identify Climate Risks'!D27&gt;0, 'Step 1_Identify Climate Risks'!D27,"")</f>
        <v/>
      </c>
      <c r="K16" s="48"/>
      <c r="M16" s="66" t="str">
        <f>IF('Preparatory task'!Y7,'Preparatory task'!X7,"")</f>
        <v/>
      </c>
      <c r="N16" s="115"/>
      <c r="O16" s="84" t="str">
        <f>IF('Step 2_Effectiveness Analysis'!Y14&gt;0,'Step 2_Effectiveness Analysis'!Y14,"")</f>
        <v/>
      </c>
      <c r="P16" s="84" t="str">
        <f>'Step 3_Feasibility Analysis'!V14</f>
        <v/>
      </c>
      <c r="Q16" s="84" t="str">
        <f t="shared" si="0"/>
        <v/>
      </c>
    </row>
    <row r="17" spans="1:17">
      <c r="A17" s="47"/>
      <c r="B17" s="111" t="str">
        <f>IF('Step 1_Identify Climate Risks'!V12,'Step 1_Identify Climate Risks'!U12,"")</f>
        <v/>
      </c>
      <c r="C17" s="112"/>
      <c r="D17" s="112"/>
      <c r="E17" s="112"/>
      <c r="F17" s="112"/>
      <c r="G17" s="112"/>
      <c r="H17" s="112"/>
      <c r="I17" s="113"/>
      <c r="J17" s="51" t="str">
        <f>IF('Step 1_Identify Climate Risks'!D28&gt;0, 'Step 1_Identify Climate Risks'!D28,"")</f>
        <v/>
      </c>
      <c r="K17" s="48"/>
      <c r="M17" s="66" t="str">
        <f>IF('Preparatory task'!Y8,'Preparatory task'!X8,"")</f>
        <v/>
      </c>
      <c r="N17" s="115"/>
      <c r="O17" s="84" t="str">
        <f>IF('Step 2_Effectiveness Analysis'!Y15&gt;0,'Step 2_Effectiveness Analysis'!Y15,"")</f>
        <v/>
      </c>
      <c r="P17" s="84" t="str">
        <f>'Step 3_Feasibility Analysis'!V15</f>
        <v/>
      </c>
      <c r="Q17" s="84" t="str">
        <f t="shared" si="0"/>
        <v/>
      </c>
    </row>
    <row r="18" spans="1:17">
      <c r="A18" s="47"/>
      <c r="B18" s="111" t="str">
        <f>IF('Step 1_Identify Climate Risks'!V15,'Step 1_Identify Climate Risks'!U15,"")</f>
        <v/>
      </c>
      <c r="C18" s="112"/>
      <c r="D18" s="112"/>
      <c r="E18" s="112"/>
      <c r="F18" s="112"/>
      <c r="G18" s="112"/>
      <c r="H18" s="112"/>
      <c r="I18" s="113"/>
      <c r="J18" s="51" t="str">
        <f>IF('Step 1_Identify Climate Risks'!D29&gt;0, 'Step 1_Identify Climate Risks'!D29,"")</f>
        <v/>
      </c>
      <c r="K18" s="48"/>
      <c r="M18" s="66" t="str">
        <f>IF('Preparatory task'!Y9,'Preparatory task'!X9,"")</f>
        <v/>
      </c>
      <c r="N18" s="115"/>
      <c r="O18" s="84" t="str">
        <f>IF('Step 2_Effectiveness Analysis'!Y16&gt;0,'Step 2_Effectiveness Analysis'!Y16,"")</f>
        <v/>
      </c>
      <c r="P18" s="84" t="str">
        <f>'Step 3_Feasibility Analysis'!V16</f>
        <v/>
      </c>
      <c r="Q18" s="84" t="str">
        <f t="shared" si="0"/>
        <v/>
      </c>
    </row>
    <row r="19" spans="1:17">
      <c r="A19" s="47"/>
      <c r="B19" s="111" t="str">
        <f>IF('Step 1_Identify Climate Risks'!V16,'Step 1_Identify Climate Risks'!U16,"")</f>
        <v/>
      </c>
      <c r="C19" s="112"/>
      <c r="D19" s="112"/>
      <c r="E19" s="112"/>
      <c r="F19" s="112"/>
      <c r="G19" s="112"/>
      <c r="H19" s="112"/>
      <c r="I19" s="113"/>
      <c r="J19" s="51" t="str">
        <f>IF('Step 1_Identify Climate Risks'!D30&gt;0, 'Step 1_Identify Climate Risks'!D30,"")</f>
        <v/>
      </c>
      <c r="K19" s="48"/>
      <c r="M19" s="66" t="str">
        <f>IF('Preparatory task'!Y10,'Preparatory task'!X10,"")</f>
        <v/>
      </c>
      <c r="N19" s="115"/>
      <c r="O19" s="84" t="str">
        <f>IF('Step 2_Effectiveness Analysis'!Y17&gt;0,'Step 2_Effectiveness Analysis'!Y17,"")</f>
        <v/>
      </c>
      <c r="P19" s="84" t="str">
        <f>'Step 3_Feasibility Analysis'!V17</f>
        <v/>
      </c>
      <c r="Q19" s="84" t="str">
        <f t="shared" si="0"/>
        <v/>
      </c>
    </row>
    <row r="20" spans="1:17">
      <c r="A20" s="47"/>
      <c r="B20" s="111" t="str">
        <f>IF('Step 1_Identify Climate Risks'!V17,'Step 1_Identify Climate Risks'!U17,"")</f>
        <v/>
      </c>
      <c r="C20" s="112"/>
      <c r="D20" s="112"/>
      <c r="E20" s="112"/>
      <c r="F20" s="112"/>
      <c r="G20" s="112"/>
      <c r="H20" s="112"/>
      <c r="I20" s="113"/>
      <c r="J20" s="51" t="str">
        <f>IF('Step 1_Identify Climate Risks'!D31&gt;0, 'Step 1_Identify Climate Risks'!D31,"")</f>
        <v/>
      </c>
      <c r="K20" s="48"/>
      <c r="M20" s="66" t="str">
        <f>IF('Preparatory task'!Y11,'Preparatory task'!X11,"")</f>
        <v/>
      </c>
      <c r="N20" s="115"/>
      <c r="O20" s="84" t="str">
        <f>IF('Step 2_Effectiveness Analysis'!Y18&gt;0,'Step 2_Effectiveness Analysis'!Y18,"")</f>
        <v/>
      </c>
      <c r="P20" s="84" t="str">
        <f>'Step 3_Feasibility Analysis'!V18</f>
        <v/>
      </c>
      <c r="Q20" s="84" t="str">
        <f t="shared" si="0"/>
        <v/>
      </c>
    </row>
    <row r="21" spans="1:17">
      <c r="B21" s="111" t="str">
        <f>IF('Step 1_Identify Climate Risks'!V18,'Step 1_Identify Climate Risks'!U18,"")</f>
        <v/>
      </c>
      <c r="C21" s="112"/>
      <c r="D21" s="112"/>
      <c r="E21" s="112"/>
      <c r="F21" s="112"/>
      <c r="G21" s="112"/>
      <c r="H21" s="112"/>
      <c r="I21" s="113"/>
      <c r="J21" s="51" t="str">
        <f>IF('Step 1_Identify Climate Risks'!D32&gt;0, 'Step 1_Identify Climate Risks'!D32,"")</f>
        <v/>
      </c>
      <c r="M21" s="66" t="str">
        <f>IF('Preparatory task'!Y12,'Preparatory task'!X12,"")</f>
        <v/>
      </c>
      <c r="N21" s="115"/>
      <c r="O21" s="84" t="str">
        <f>IF('Step 2_Effectiveness Analysis'!Y19&gt;0,'Step 2_Effectiveness Analysis'!Y19,"")</f>
        <v/>
      </c>
      <c r="P21" s="84" t="str">
        <f>'Step 3_Feasibility Analysis'!V19</f>
        <v/>
      </c>
      <c r="Q21" s="84" t="str">
        <f t="shared" si="0"/>
        <v/>
      </c>
    </row>
    <row r="22" spans="1:17">
      <c r="B22" s="111" t="str">
        <f>IF('Step 1_Identify Climate Risks'!V19,'Step 1_Identify Climate Risks'!U19,"")</f>
        <v/>
      </c>
      <c r="C22" s="112"/>
      <c r="D22" s="112"/>
      <c r="E22" s="112"/>
      <c r="F22" s="112"/>
      <c r="G22" s="112"/>
      <c r="H22" s="112"/>
      <c r="I22" s="113"/>
      <c r="J22" s="51" t="str">
        <f>IF('Step 1_Identify Climate Risks'!D33&gt;0, 'Step 1_Identify Climate Risks'!D33,"")</f>
        <v/>
      </c>
      <c r="M22" s="66" t="str">
        <f>IF('Preparatory task'!Y13,'Preparatory task'!X13,"")</f>
        <v/>
      </c>
      <c r="N22" s="115"/>
      <c r="O22" s="84" t="str">
        <f>IF('Step 2_Effectiveness Analysis'!Y20&gt;0,'Step 2_Effectiveness Analysis'!Y20,"")</f>
        <v/>
      </c>
      <c r="P22" s="84" t="str">
        <f>'Step 3_Feasibility Analysis'!V20</f>
        <v/>
      </c>
      <c r="Q22" s="84" t="str">
        <f t="shared" si="0"/>
        <v/>
      </c>
    </row>
    <row r="23" spans="1:17">
      <c r="B23" s="111" t="str">
        <f>IF('Step 1_Identify Climate Risks'!V20,'Step 1_Identify Climate Risks'!U20,"")</f>
        <v/>
      </c>
      <c r="C23" s="112"/>
      <c r="D23" s="112"/>
      <c r="E23" s="112"/>
      <c r="F23" s="112"/>
      <c r="G23" s="112"/>
      <c r="H23" s="112"/>
      <c r="I23" s="113"/>
      <c r="J23" s="51" t="str">
        <f>IF('Step 1_Identify Climate Risks'!D34&gt;0, 'Step 1_Identify Climate Risks'!D34,"")</f>
        <v/>
      </c>
      <c r="M23" s="66" t="str">
        <f>IF('Preparatory task'!Y14,'Preparatory task'!X14,"")</f>
        <v/>
      </c>
      <c r="N23" s="115"/>
      <c r="O23" s="84" t="str">
        <f>IF('Step 2_Effectiveness Analysis'!Y21&gt;0,'Step 2_Effectiveness Analysis'!Y21,"")</f>
        <v/>
      </c>
      <c r="P23" s="84" t="str">
        <f>'Step 3_Feasibility Analysis'!V21</f>
        <v/>
      </c>
      <c r="Q23" s="84" t="str">
        <f t="shared" si="0"/>
        <v/>
      </c>
    </row>
    <row r="24" spans="1:17">
      <c r="B24" s="117"/>
      <c r="C24" s="118"/>
      <c r="D24" s="118"/>
      <c r="E24" s="118"/>
      <c r="F24" s="118"/>
      <c r="G24" s="118"/>
      <c r="H24" s="118"/>
      <c r="I24" s="119"/>
      <c r="J24" s="49"/>
      <c r="M24" s="66" t="str">
        <f>IF('Preparatory task'!Y15,'Preparatory task'!X15,"")</f>
        <v/>
      </c>
      <c r="N24" s="115"/>
      <c r="O24" s="84" t="str">
        <f>IF('Step 2_Effectiveness Analysis'!Y22&gt;0,'Step 2_Effectiveness Analysis'!Y22,"")</f>
        <v/>
      </c>
      <c r="P24" s="84" t="str">
        <f>'Step 3_Feasibility Analysis'!V22</f>
        <v/>
      </c>
      <c r="Q24" s="84" t="str">
        <f t="shared" si="0"/>
        <v/>
      </c>
    </row>
    <row r="25" spans="1:17">
      <c r="M25" s="66" t="str">
        <f>IF('Preparatory task'!Y16,'Preparatory task'!X16,"")</f>
        <v/>
      </c>
      <c r="N25" s="115"/>
      <c r="O25" s="84" t="str">
        <f>IF('Step 2_Effectiveness Analysis'!Y23&gt;0,'Step 2_Effectiveness Analysis'!Y23,"")</f>
        <v/>
      </c>
      <c r="P25" s="84" t="str">
        <f>'Step 3_Feasibility Analysis'!V23</f>
        <v/>
      </c>
      <c r="Q25" s="84" t="str">
        <f t="shared" si="0"/>
        <v/>
      </c>
    </row>
    <row r="26" spans="1:17">
      <c r="M26" s="66" t="str">
        <f>IF('Preparatory task'!Y17,'Preparatory task'!X17,"")</f>
        <v/>
      </c>
      <c r="N26" s="115"/>
      <c r="O26" s="84" t="str">
        <f>IF('Step 2_Effectiveness Analysis'!Y24&gt;0,'Step 2_Effectiveness Analysis'!Y24,"")</f>
        <v/>
      </c>
      <c r="P26" s="84" t="str">
        <f>'Step 3_Feasibility Analysis'!V24</f>
        <v/>
      </c>
      <c r="Q26" s="84" t="str">
        <f t="shared" si="0"/>
        <v/>
      </c>
    </row>
    <row r="27" spans="1:17">
      <c r="M27" s="66" t="str">
        <f>IF('Preparatory task'!Y18,'Preparatory task'!X18,"")</f>
        <v/>
      </c>
      <c r="N27" s="115"/>
      <c r="O27" s="84" t="str">
        <f>IF('Step 2_Effectiveness Analysis'!Y25&gt;0,'Step 2_Effectiveness Analysis'!Y25,"")</f>
        <v/>
      </c>
      <c r="P27" s="84" t="str">
        <f>'Step 3_Feasibility Analysis'!V25</f>
        <v/>
      </c>
      <c r="Q27" s="84" t="str">
        <f t="shared" si="0"/>
        <v/>
      </c>
    </row>
    <row r="28" spans="1:17">
      <c r="M28" s="66" t="str">
        <f>IF('Preparatory task'!Y19,'Preparatory task'!X19,"")</f>
        <v/>
      </c>
      <c r="N28" s="115"/>
      <c r="O28" s="84" t="str">
        <f>IF('Step 2_Effectiveness Analysis'!Y26&gt;0,'Step 2_Effectiveness Analysis'!Y26,"")</f>
        <v/>
      </c>
      <c r="P28" s="84" t="str">
        <f>'Step 3_Feasibility Analysis'!V26</f>
        <v/>
      </c>
      <c r="Q28" s="84" t="str">
        <f t="shared" si="0"/>
        <v/>
      </c>
    </row>
    <row r="29" spans="1:17">
      <c r="M29" s="66" t="str">
        <f>IF('Preparatory task'!Y20,'Preparatory task'!X20,"")</f>
        <v/>
      </c>
      <c r="N29" s="115"/>
      <c r="O29" s="84" t="str">
        <f>IF('Step 2_Effectiveness Analysis'!Y27&gt;0,'Step 2_Effectiveness Analysis'!Y27,"")</f>
        <v/>
      </c>
      <c r="P29" s="84" t="str">
        <f>'Step 3_Feasibility Analysis'!V27</f>
        <v/>
      </c>
      <c r="Q29" s="84" t="str">
        <f t="shared" si="0"/>
        <v/>
      </c>
    </row>
    <row r="30" spans="1:17">
      <c r="M30" s="66" t="str">
        <f>IF('Preparatory task'!Y21,'Preparatory task'!X21,"")</f>
        <v/>
      </c>
      <c r="N30" s="115"/>
      <c r="O30" s="84" t="str">
        <f>IF('Step 2_Effectiveness Analysis'!Y28&gt;0,'Step 2_Effectiveness Analysis'!Y28,"")</f>
        <v/>
      </c>
      <c r="P30" s="84" t="str">
        <f>'Step 3_Feasibility Analysis'!V28</f>
        <v/>
      </c>
      <c r="Q30" s="84" t="str">
        <f t="shared" si="0"/>
        <v/>
      </c>
    </row>
    <row r="31" spans="1:17">
      <c r="M31" s="66" t="str">
        <f>IF('Preparatory task'!Y22,'Preparatory task'!X22,"")</f>
        <v/>
      </c>
      <c r="N31" s="115"/>
      <c r="O31" s="84" t="str">
        <f>IF('Step 2_Effectiveness Analysis'!Y29&gt;0,'Step 2_Effectiveness Analysis'!Y29,"")</f>
        <v/>
      </c>
      <c r="P31" s="84" t="str">
        <f>'Step 3_Feasibility Analysis'!V29</f>
        <v/>
      </c>
      <c r="Q31" s="84" t="str">
        <f t="shared" si="0"/>
        <v/>
      </c>
    </row>
    <row r="32" spans="1:17">
      <c r="M32" s="66" t="str">
        <f>IF('Preparatory task'!Y23,'Preparatory task'!X23,"")</f>
        <v/>
      </c>
      <c r="N32" s="115"/>
      <c r="O32" s="84" t="str">
        <f>IF('Step 2_Effectiveness Analysis'!Y30&gt;0,'Step 2_Effectiveness Analysis'!Y30,"")</f>
        <v/>
      </c>
      <c r="P32" s="84" t="str">
        <f>'Step 3_Feasibility Analysis'!V30</f>
        <v/>
      </c>
      <c r="Q32" s="84" t="str">
        <f t="shared" si="0"/>
        <v/>
      </c>
    </row>
    <row r="33" spans="13:17">
      <c r="M33" s="66" t="str">
        <f>IF('Preparatory task'!Y24,'Preparatory task'!X24,"")</f>
        <v/>
      </c>
      <c r="N33" s="115"/>
      <c r="O33" s="84" t="str">
        <f>IF('Step 2_Effectiveness Analysis'!Y31&gt;0,'Step 2_Effectiveness Analysis'!Y31,"")</f>
        <v/>
      </c>
      <c r="P33" s="84" t="str">
        <f>'Step 3_Feasibility Analysis'!V31</f>
        <v/>
      </c>
      <c r="Q33" s="84" t="str">
        <f t="shared" si="0"/>
        <v/>
      </c>
    </row>
    <row r="34" spans="13:17">
      <c r="M34" s="66" t="str">
        <f>IF('Preparatory task'!Y25,'Preparatory task'!X25,"")</f>
        <v/>
      </c>
      <c r="N34" s="115"/>
      <c r="O34" s="84" t="str">
        <f>IF('Step 2_Effectiveness Analysis'!Y32&gt;0,'Step 2_Effectiveness Analysis'!Y32,"")</f>
        <v/>
      </c>
      <c r="P34" s="84" t="str">
        <f>'Step 3_Feasibility Analysis'!V32</f>
        <v/>
      </c>
      <c r="Q34" s="84" t="str">
        <f t="shared" si="0"/>
        <v/>
      </c>
    </row>
    <row r="35" spans="13:17">
      <c r="M35" s="66" t="str">
        <f>IF('Preparatory task'!Y26,'Preparatory task'!X26,"")</f>
        <v/>
      </c>
      <c r="N35" s="115"/>
      <c r="O35" s="84" t="str">
        <f>IF('Step 2_Effectiveness Analysis'!Y33&gt;0,'Step 2_Effectiveness Analysis'!Y33,"")</f>
        <v/>
      </c>
      <c r="P35" s="84" t="str">
        <f>'Step 3_Feasibility Analysis'!V33</f>
        <v/>
      </c>
      <c r="Q35" s="84" t="str">
        <f t="shared" si="0"/>
        <v/>
      </c>
    </row>
    <row r="36" spans="13:17">
      <c r="M36" s="66" t="str">
        <f>IF('Preparatory task'!Y27,'Preparatory task'!X27,"")</f>
        <v/>
      </c>
      <c r="N36" s="115"/>
      <c r="O36" s="84" t="str">
        <f>IF('Step 2_Effectiveness Analysis'!Y34&gt;0,'Step 2_Effectiveness Analysis'!Y34,"")</f>
        <v/>
      </c>
      <c r="P36" s="84" t="str">
        <f>'Step 3_Feasibility Analysis'!V34</f>
        <v/>
      </c>
      <c r="Q36" s="84" t="str">
        <f t="shared" si="0"/>
        <v/>
      </c>
    </row>
    <row r="37" spans="13:17">
      <c r="M37" s="66" t="str">
        <f>IF('Preparatory task'!Y28,'Preparatory task'!X28,"")</f>
        <v/>
      </c>
      <c r="N37" s="115"/>
      <c r="O37" s="84" t="str">
        <f>IF('Step 2_Effectiveness Analysis'!Y35&gt;0,'Step 2_Effectiveness Analysis'!Y35,"")</f>
        <v/>
      </c>
      <c r="P37" s="84" t="str">
        <f>'Step 3_Feasibility Analysis'!V35</f>
        <v/>
      </c>
      <c r="Q37" s="84" t="str">
        <f t="shared" si="0"/>
        <v/>
      </c>
    </row>
    <row r="38" spans="13:17">
      <c r="M38" s="66" t="str">
        <f>IF('Preparatory task'!Y29,'Preparatory task'!X29,"")</f>
        <v/>
      </c>
      <c r="N38" s="115"/>
      <c r="O38" s="84" t="str">
        <f>IF('Step 2_Effectiveness Analysis'!Y36&gt;0,'Step 2_Effectiveness Analysis'!Y36,"")</f>
        <v/>
      </c>
      <c r="P38" s="84" t="str">
        <f>'Step 3_Feasibility Analysis'!V36</f>
        <v/>
      </c>
      <c r="Q38" s="84" t="str">
        <f t="shared" si="0"/>
        <v/>
      </c>
    </row>
    <row r="39" spans="13:17">
      <c r="M39" s="66" t="str">
        <f>IF('Preparatory task'!Y30,'Preparatory task'!X30,"")</f>
        <v/>
      </c>
      <c r="N39" s="115"/>
      <c r="O39" s="84" t="str">
        <f>IF('Step 2_Effectiveness Analysis'!Y37&gt;0,'Step 2_Effectiveness Analysis'!Y37,"")</f>
        <v/>
      </c>
      <c r="P39" s="84" t="str">
        <f>'Step 3_Feasibility Analysis'!V37</f>
        <v/>
      </c>
      <c r="Q39" s="84" t="str">
        <f t="shared" si="0"/>
        <v/>
      </c>
    </row>
    <row r="40" spans="13:17">
      <c r="M40" s="66" t="str">
        <f>IF('Preparatory task'!Y31,'Preparatory task'!X31,"")</f>
        <v/>
      </c>
      <c r="N40" s="116"/>
      <c r="O40" s="84" t="str">
        <f>IF('Step 2_Effectiveness Analysis'!Y38&gt;0,'Step 2_Effectiveness Analysis'!Y38,"")</f>
        <v/>
      </c>
      <c r="P40" s="84" t="str">
        <f>'Step 3_Feasibility Analysis'!V38</f>
        <v/>
      </c>
      <c r="Q40" s="84" t="str">
        <f t="shared" si="0"/>
        <v/>
      </c>
    </row>
    <row r="41" spans="13:17">
      <c r="N41" s="49"/>
    </row>
  </sheetData>
  <sheetProtection sheet="1" objects="1" scenarios="1"/>
  <mergeCells count="26">
    <mergeCell ref="Q5:Q9"/>
    <mergeCell ref="O2:Q4"/>
    <mergeCell ref="M5:M9"/>
    <mergeCell ref="O5:O9"/>
    <mergeCell ref="P5:P9"/>
    <mergeCell ref="B15:I15"/>
    <mergeCell ref="B6:I6"/>
    <mergeCell ref="B7:I7"/>
    <mergeCell ref="B8:I8"/>
    <mergeCell ref="B9:I9"/>
    <mergeCell ref="B22:I22"/>
    <mergeCell ref="N5:N40"/>
    <mergeCell ref="B23:I23"/>
    <mergeCell ref="B24:I24"/>
    <mergeCell ref="B5:I5"/>
    <mergeCell ref="B16:I16"/>
    <mergeCell ref="B17:I17"/>
    <mergeCell ref="B18:I18"/>
    <mergeCell ref="B19:I19"/>
    <mergeCell ref="B20:I20"/>
    <mergeCell ref="B21:I21"/>
    <mergeCell ref="B10:I10"/>
    <mergeCell ref="B11:I11"/>
    <mergeCell ref="B12:I12"/>
    <mergeCell ref="B13:I13"/>
    <mergeCell ref="B14:I14"/>
  </mergeCells>
  <pageMargins left="0.7" right="0.7" top="0.75" bottom="0.75" header="0.3" footer="0.3"/>
  <ignoredErrors>
    <ignoredError sqref="P13:Q40 Q10 Q11:Q12 P10 P11:P12 O10 O11:O12 O13:O4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EDFB0-F410-411A-BBEE-6F7AA8C7F125}">
  <sheetPr>
    <tabColor rgb="FF80CDEC"/>
  </sheetPr>
  <dimension ref="B1:X34"/>
  <sheetViews>
    <sheetView showGridLines="0" zoomScaleNormal="100" workbookViewId="0">
      <selection activeCell="E2" sqref="E2:W2"/>
    </sheetView>
  </sheetViews>
  <sheetFormatPr defaultColWidth="11.42578125" defaultRowHeight="14.25"/>
  <cols>
    <col min="1" max="1" width="2.42578125" style="32" customWidth="1"/>
    <col min="2" max="2" width="22.7109375" style="32" customWidth="1"/>
    <col min="3" max="3" width="16" style="32" customWidth="1"/>
    <col min="4" max="4" width="1.85546875" style="32" customWidth="1"/>
    <col min="5" max="5" width="9.85546875" style="32" customWidth="1"/>
    <col min="6" max="6" width="9.7109375" style="32" customWidth="1"/>
    <col min="7" max="7" width="9.5703125" style="32" customWidth="1"/>
    <col min="8" max="8" width="10.85546875" style="32" customWidth="1"/>
    <col min="9" max="9" width="9.85546875" style="32" customWidth="1"/>
    <col min="10" max="10" width="11" style="32" customWidth="1"/>
    <col min="11" max="23" width="11.42578125" style="32"/>
    <col min="24" max="24" width="0" style="32" hidden="1" customWidth="1"/>
    <col min="25" max="16384" width="11.42578125" style="32"/>
  </cols>
  <sheetData>
    <row r="1" spans="2:24" ht="85.5" customHeight="1"/>
    <row r="2" spans="2:24" ht="19.5" customHeight="1">
      <c r="C2" s="34"/>
      <c r="D2" s="34"/>
      <c r="E2" s="101" t="s">
        <v>237</v>
      </c>
      <c r="F2" s="102"/>
      <c r="G2" s="102"/>
      <c r="H2" s="102"/>
      <c r="I2" s="102"/>
      <c r="J2" s="102"/>
      <c r="K2" s="102"/>
      <c r="L2" s="102"/>
      <c r="M2" s="102"/>
      <c r="N2" s="102"/>
      <c r="O2" s="102"/>
      <c r="P2" s="102"/>
      <c r="Q2" s="102"/>
      <c r="R2" s="102"/>
      <c r="S2" s="102"/>
      <c r="T2" s="102"/>
      <c r="U2" s="102"/>
      <c r="V2" s="102"/>
      <c r="W2" s="102"/>
    </row>
    <row r="3" spans="2:24" ht="95.25" customHeight="1">
      <c r="B3" s="58" t="s">
        <v>79</v>
      </c>
      <c r="C3" s="57" t="s">
        <v>80</v>
      </c>
      <c r="D3" s="104"/>
      <c r="E3" s="54" t="str">
        <f>IF('Step 1_Identify Climate Risks'!V1,'Step 1_Identify Climate Risks'!U1,"")</f>
        <v/>
      </c>
      <c r="F3" s="55" t="str">
        <f>IF('Step 1_Identify Climate Risks'!V2,'Step 1_Identify Climate Risks'!U2,"")</f>
        <v/>
      </c>
      <c r="G3" s="55" t="str">
        <f>IF('Step 1_Identify Climate Risks'!V3,'Step 1_Identify Climate Risks'!U3,"")</f>
        <v/>
      </c>
      <c r="H3" s="55" t="str">
        <f>IF('Step 1_Identify Climate Risks'!V4,'Step 1_Identify Climate Risks'!U4,"")</f>
        <v/>
      </c>
      <c r="I3" s="55" t="str">
        <f>IF('Step 1_Identify Climate Risks'!V5,'Step 1_Identify Climate Risks'!U5,"")</f>
        <v/>
      </c>
      <c r="J3" s="55" t="str">
        <f>IF('Step 1_Identify Climate Risks'!V6,'Step 1_Identify Climate Risks'!U6,"")</f>
        <v/>
      </c>
      <c r="K3" s="55" t="str">
        <f>IF('Step 1_Identify Climate Risks'!V7,'Step 1_Identify Climate Risks'!U7,"")</f>
        <v/>
      </c>
      <c r="L3" s="55" t="str">
        <f>IF('Step 1_Identify Climate Risks'!V8,'Step 1_Identify Climate Risks'!U8,"")</f>
        <v/>
      </c>
      <c r="M3" s="55" t="str">
        <f>IF('Step 1_Identify Climate Risks'!V9,'Step 1_Identify Climate Risks'!U9,"")</f>
        <v/>
      </c>
      <c r="N3" s="55" t="str">
        <f>IF('Step 1_Identify Climate Risks'!V10,'Step 1_Identify Climate Risks'!U10,"")</f>
        <v/>
      </c>
      <c r="O3" s="55" t="str">
        <f>IF('Step 1_Identify Climate Risks'!V11,'Step 1_Identify Climate Risks'!U11,"")</f>
        <v/>
      </c>
      <c r="P3" s="55" t="str">
        <f>IF('Step 1_Identify Climate Risks'!V12,'Step 1_Identify Climate Risks'!U12,"")</f>
        <v/>
      </c>
      <c r="Q3" s="55" t="str">
        <f>IF('Step 1_Identify Climate Risks'!V15,'Step 1_Identify Climate Risks'!U15,"")</f>
        <v/>
      </c>
      <c r="R3" s="55" t="str">
        <f>IF('Step 1_Identify Climate Risks'!V16,'Step 1_Identify Climate Risks'!U16,"")</f>
        <v/>
      </c>
      <c r="S3" s="55" t="str">
        <f>IF('Step 1_Identify Climate Risks'!V17,'Step 1_Identify Climate Risks'!U17,"")</f>
        <v/>
      </c>
      <c r="T3" s="55" t="str">
        <f>IF('Step 1_Identify Climate Risks'!V18,'Step 1_Identify Climate Risks'!U18,"")</f>
        <v/>
      </c>
      <c r="U3" s="55" t="str">
        <f>IF('Step 1_Identify Climate Risks'!V19,'Step 1_Identify Climate Risks'!U19,"")</f>
        <v/>
      </c>
      <c r="V3" s="55" t="str">
        <f>IF('Step 1_Identify Climate Risks'!V20,'Step 1_Identify Climate Risks'!U20,"")</f>
        <v/>
      </c>
      <c r="W3" s="55" t="s">
        <v>85</v>
      </c>
      <c r="X3" s="24" t="s">
        <v>86</v>
      </c>
    </row>
    <row r="4" spans="2:24" ht="15" customHeight="1">
      <c r="B4" s="99" t="str">
        <f>IF('Preparatory task'!Y1,'Preparatory task'!X1,"")</f>
        <v/>
      </c>
      <c r="C4" s="99"/>
      <c r="D4" s="105"/>
      <c r="E4" s="26"/>
      <c r="F4" s="26"/>
      <c r="G4" s="26"/>
      <c r="H4" s="26"/>
      <c r="I4" s="26"/>
      <c r="J4" s="26"/>
      <c r="K4" s="26"/>
      <c r="L4" s="26"/>
      <c r="M4" s="26"/>
      <c r="N4" s="26"/>
      <c r="O4" s="26"/>
      <c r="P4" s="26"/>
      <c r="Q4" s="26"/>
      <c r="R4" s="26"/>
      <c r="S4" s="26"/>
      <c r="T4" s="26"/>
      <c r="U4" s="26"/>
      <c r="V4" s="26"/>
      <c r="W4" s="26"/>
      <c r="X4" s="27" t="e">
        <f>+IFERROR(AVERAGE((#REF!*E4),(#REF!*F4)),"")/10</f>
        <v>#VALUE!</v>
      </c>
    </row>
    <row r="5" spans="2:24" ht="15" customHeight="1">
      <c r="B5" s="99" t="str">
        <f>IF('Preparatory task'!Y2,'Preparatory task'!X2,"")</f>
        <v/>
      </c>
      <c r="C5" s="99"/>
      <c r="D5" s="105"/>
      <c r="E5" s="26"/>
      <c r="F5" s="26"/>
      <c r="G5" s="26"/>
      <c r="H5" s="26"/>
      <c r="I5" s="26"/>
      <c r="J5" s="26"/>
      <c r="K5" s="26"/>
      <c r="L5" s="26"/>
      <c r="M5" s="26"/>
      <c r="N5" s="26"/>
      <c r="O5" s="26"/>
      <c r="P5" s="26"/>
      <c r="Q5" s="26"/>
      <c r="R5" s="26"/>
      <c r="S5" s="26"/>
      <c r="T5" s="26"/>
      <c r="U5" s="26"/>
      <c r="V5" s="26"/>
      <c r="W5" s="26"/>
      <c r="X5" s="27" t="str">
        <f t="shared" ref="X5:X32" si="0">IFERROR(AVERAGE(F5:W5),"")</f>
        <v/>
      </c>
    </row>
    <row r="6" spans="2:24" ht="15" customHeight="1">
      <c r="B6" s="99" t="str">
        <f>IF('Preparatory task'!Y3,'Preparatory task'!X3,"")</f>
        <v/>
      </c>
      <c r="C6" s="99"/>
      <c r="D6" s="105"/>
      <c r="E6" s="26"/>
      <c r="F6" s="26"/>
      <c r="G6" s="26"/>
      <c r="H6" s="26"/>
      <c r="I6" s="26"/>
      <c r="J6" s="26"/>
      <c r="K6" s="26"/>
      <c r="L6" s="26"/>
      <c r="M6" s="26"/>
      <c r="N6" s="26"/>
      <c r="O6" s="26"/>
      <c r="P6" s="26"/>
      <c r="Q6" s="26"/>
      <c r="R6" s="26"/>
      <c r="S6" s="26"/>
      <c r="T6" s="26"/>
      <c r="U6" s="26"/>
      <c r="V6" s="26"/>
      <c r="W6" s="26"/>
      <c r="X6" s="27" t="str">
        <f t="shared" si="0"/>
        <v/>
      </c>
    </row>
    <row r="7" spans="2:24" ht="15" customHeight="1">
      <c r="B7" s="99" t="str">
        <f>IF('Preparatory task'!Y4,'Preparatory task'!X4,"")</f>
        <v/>
      </c>
      <c r="C7" s="99"/>
      <c r="D7" s="105"/>
      <c r="E7" s="26"/>
      <c r="F7" s="26"/>
      <c r="G7" s="26"/>
      <c r="H7" s="26"/>
      <c r="I7" s="26"/>
      <c r="J7" s="26"/>
      <c r="K7" s="26"/>
      <c r="L7" s="26"/>
      <c r="M7" s="26"/>
      <c r="N7" s="26"/>
      <c r="O7" s="26"/>
      <c r="P7" s="26"/>
      <c r="Q7" s="26"/>
      <c r="R7" s="26"/>
      <c r="S7" s="26"/>
      <c r="T7" s="26"/>
      <c r="U7" s="26"/>
      <c r="V7" s="26"/>
      <c r="W7" s="26"/>
      <c r="X7" s="27" t="str">
        <f t="shared" si="0"/>
        <v/>
      </c>
    </row>
    <row r="8" spans="2:24" ht="15" customHeight="1">
      <c r="B8" s="99" t="str">
        <f>IF('Preparatory task'!Y5,'Preparatory task'!X5,"")</f>
        <v/>
      </c>
      <c r="C8" s="99"/>
      <c r="D8" s="105"/>
      <c r="E8" s="26"/>
      <c r="F8" s="26"/>
      <c r="G8" s="26"/>
      <c r="H8" s="26"/>
      <c r="I8" s="26"/>
      <c r="J8" s="26"/>
      <c r="K8" s="26"/>
      <c r="L8" s="26"/>
      <c r="M8" s="26"/>
      <c r="N8" s="26"/>
      <c r="O8" s="26"/>
      <c r="P8" s="26"/>
      <c r="Q8" s="26"/>
      <c r="R8" s="26"/>
      <c r="S8" s="26"/>
      <c r="T8" s="26"/>
      <c r="U8" s="26"/>
      <c r="V8" s="26"/>
      <c r="W8" s="26"/>
      <c r="X8" s="27" t="str">
        <f t="shared" si="0"/>
        <v/>
      </c>
    </row>
    <row r="9" spans="2:24">
      <c r="B9" s="99" t="str">
        <f>IF('Preparatory task'!Y6,'Preparatory task'!X6,"")</f>
        <v/>
      </c>
      <c r="C9" s="99"/>
      <c r="D9" s="105"/>
      <c r="E9" s="26"/>
      <c r="F9" s="26"/>
      <c r="G9" s="26"/>
      <c r="H9" s="26"/>
      <c r="I9" s="26"/>
      <c r="J9" s="26"/>
      <c r="K9" s="26"/>
      <c r="L9" s="26"/>
      <c r="M9" s="26"/>
      <c r="N9" s="26"/>
      <c r="O9" s="26"/>
      <c r="P9" s="26"/>
      <c r="Q9" s="26"/>
      <c r="R9" s="26"/>
      <c r="S9" s="26"/>
      <c r="T9" s="26"/>
      <c r="U9" s="26"/>
      <c r="V9" s="26"/>
      <c r="W9" s="26"/>
      <c r="X9" s="27" t="str">
        <f t="shared" si="0"/>
        <v/>
      </c>
    </row>
    <row r="10" spans="2:24">
      <c r="B10" s="99" t="str">
        <f>IF('Preparatory task'!Y7,'Preparatory task'!X7,"")</f>
        <v/>
      </c>
      <c r="C10" s="99"/>
      <c r="D10" s="105"/>
      <c r="E10" s="26"/>
      <c r="F10" s="26"/>
      <c r="G10" s="26"/>
      <c r="H10" s="26"/>
      <c r="I10" s="26"/>
      <c r="J10" s="26"/>
      <c r="K10" s="26"/>
      <c r="L10" s="26"/>
      <c r="M10" s="26"/>
      <c r="N10" s="26"/>
      <c r="O10" s="26"/>
      <c r="P10" s="26"/>
      <c r="Q10" s="26"/>
      <c r="R10" s="26"/>
      <c r="S10" s="26"/>
      <c r="T10" s="26"/>
      <c r="U10" s="26"/>
      <c r="V10" s="26"/>
      <c r="W10" s="26"/>
      <c r="X10" s="27" t="str">
        <f t="shared" si="0"/>
        <v/>
      </c>
    </row>
    <row r="11" spans="2:24">
      <c r="B11" s="99" t="str">
        <f>IF('Preparatory task'!Y8,'Preparatory task'!X8,"")</f>
        <v/>
      </c>
      <c r="C11" s="99"/>
      <c r="D11" s="105"/>
      <c r="E11" s="26"/>
      <c r="F11" s="26"/>
      <c r="G11" s="26"/>
      <c r="H11" s="26"/>
      <c r="I11" s="26"/>
      <c r="J11" s="26"/>
      <c r="K11" s="26"/>
      <c r="L11" s="26"/>
      <c r="M11" s="26"/>
      <c r="N11" s="26"/>
      <c r="O11" s="26"/>
      <c r="P11" s="26"/>
      <c r="Q11" s="26"/>
      <c r="R11" s="26"/>
      <c r="S11" s="26"/>
      <c r="T11" s="26"/>
      <c r="U11" s="26"/>
      <c r="V11" s="26"/>
      <c r="W11" s="26"/>
      <c r="X11" s="27" t="str">
        <f t="shared" si="0"/>
        <v/>
      </c>
    </row>
    <row r="12" spans="2:24">
      <c r="B12" s="99" t="str">
        <f>IF('Preparatory task'!Y9,'Preparatory task'!X9,"")</f>
        <v/>
      </c>
      <c r="C12" s="99"/>
      <c r="D12" s="105"/>
      <c r="E12" s="28"/>
      <c r="F12" s="26"/>
      <c r="G12" s="26"/>
      <c r="H12" s="26"/>
      <c r="I12" s="26"/>
      <c r="J12" s="26"/>
      <c r="K12" s="26"/>
      <c r="L12" s="26"/>
      <c r="M12" s="26"/>
      <c r="N12" s="26"/>
      <c r="O12" s="26"/>
      <c r="P12" s="26"/>
      <c r="Q12" s="26"/>
      <c r="R12" s="26"/>
      <c r="S12" s="26"/>
      <c r="T12" s="26"/>
      <c r="U12" s="26"/>
      <c r="V12" s="26"/>
      <c r="W12" s="26"/>
      <c r="X12" s="27" t="str">
        <f t="shared" si="0"/>
        <v/>
      </c>
    </row>
    <row r="13" spans="2:24" ht="15" customHeight="1">
      <c r="B13" s="99" t="str">
        <f>IF('Preparatory task'!Y10,'Preparatory task'!X10,"")</f>
        <v/>
      </c>
      <c r="C13" s="99"/>
      <c r="D13" s="105"/>
      <c r="E13" s="29"/>
      <c r="F13" s="26"/>
      <c r="G13" s="26"/>
      <c r="H13" s="26"/>
      <c r="I13" s="26"/>
      <c r="J13" s="26"/>
      <c r="K13" s="26"/>
      <c r="L13" s="26"/>
      <c r="M13" s="26"/>
      <c r="N13" s="26"/>
      <c r="O13" s="26"/>
      <c r="P13" s="26"/>
      <c r="Q13" s="26"/>
      <c r="R13" s="26"/>
      <c r="S13" s="26"/>
      <c r="T13" s="26"/>
      <c r="U13" s="26"/>
      <c r="V13" s="26"/>
      <c r="W13" s="26"/>
      <c r="X13" s="27" t="str">
        <f t="shared" si="0"/>
        <v/>
      </c>
    </row>
    <row r="14" spans="2:24" ht="15" customHeight="1">
      <c r="B14" s="99" t="str">
        <f>IF('Preparatory task'!Y11,'Preparatory task'!X11,"")</f>
        <v/>
      </c>
      <c r="C14" s="99"/>
      <c r="D14" s="105"/>
      <c r="E14" s="29"/>
      <c r="F14" s="26"/>
      <c r="G14" s="26"/>
      <c r="H14" s="26"/>
      <c r="I14" s="26"/>
      <c r="J14" s="26"/>
      <c r="K14" s="26"/>
      <c r="L14" s="26"/>
      <c r="M14" s="26"/>
      <c r="N14" s="26"/>
      <c r="O14" s="26"/>
      <c r="P14" s="26"/>
      <c r="Q14" s="26"/>
      <c r="R14" s="26"/>
      <c r="S14" s="26"/>
      <c r="T14" s="26"/>
      <c r="U14" s="26"/>
      <c r="V14" s="26"/>
      <c r="W14" s="26"/>
      <c r="X14" s="27" t="str">
        <f t="shared" si="0"/>
        <v/>
      </c>
    </row>
    <row r="15" spans="2:24" ht="15" customHeight="1">
      <c r="B15" s="99" t="str">
        <f>IF('Preparatory task'!Y12,'Preparatory task'!X12,"")</f>
        <v/>
      </c>
      <c r="C15" s="99"/>
      <c r="D15" s="105"/>
      <c r="E15" s="29"/>
      <c r="F15" s="26"/>
      <c r="G15" s="26"/>
      <c r="H15" s="26"/>
      <c r="I15" s="26"/>
      <c r="J15" s="26"/>
      <c r="K15" s="26"/>
      <c r="L15" s="26"/>
      <c r="M15" s="26"/>
      <c r="N15" s="26"/>
      <c r="O15" s="26"/>
      <c r="P15" s="26"/>
      <c r="Q15" s="26"/>
      <c r="R15" s="26"/>
      <c r="S15" s="26"/>
      <c r="T15" s="26"/>
      <c r="U15" s="26"/>
      <c r="V15" s="26"/>
      <c r="W15" s="26"/>
      <c r="X15" s="27" t="str">
        <f t="shared" si="0"/>
        <v/>
      </c>
    </row>
    <row r="16" spans="2:24" ht="15" customHeight="1">
      <c r="B16" s="99" t="str">
        <f>IF('Preparatory task'!Y13,'Preparatory task'!X13,"")</f>
        <v/>
      </c>
      <c r="C16" s="99"/>
      <c r="D16" s="105"/>
      <c r="E16" s="29"/>
      <c r="F16" s="26"/>
      <c r="G16" s="26"/>
      <c r="H16" s="26"/>
      <c r="I16" s="26"/>
      <c r="J16" s="26"/>
      <c r="K16" s="26"/>
      <c r="L16" s="26"/>
      <c r="M16" s="26"/>
      <c r="N16" s="26"/>
      <c r="O16" s="26"/>
      <c r="P16" s="26"/>
      <c r="Q16" s="26"/>
      <c r="R16" s="26"/>
      <c r="S16" s="26"/>
      <c r="T16" s="26"/>
      <c r="U16" s="26"/>
      <c r="V16" s="26"/>
      <c r="W16" s="26"/>
      <c r="X16" s="27" t="str">
        <f t="shared" si="0"/>
        <v/>
      </c>
    </row>
    <row r="17" spans="2:24" ht="15" customHeight="1">
      <c r="B17" s="99" t="str">
        <f>IF('Preparatory task'!Y14,'Preparatory task'!X14,"")</f>
        <v/>
      </c>
      <c r="C17" s="99"/>
      <c r="D17" s="105"/>
      <c r="E17" s="29"/>
      <c r="F17" s="26"/>
      <c r="G17" s="26"/>
      <c r="H17" s="26"/>
      <c r="I17" s="26"/>
      <c r="J17" s="26"/>
      <c r="K17" s="26"/>
      <c r="L17" s="26"/>
      <c r="M17" s="26"/>
      <c r="N17" s="26"/>
      <c r="O17" s="26"/>
      <c r="P17" s="26"/>
      <c r="Q17" s="26"/>
      <c r="R17" s="26"/>
      <c r="S17" s="26"/>
      <c r="T17" s="26"/>
      <c r="U17" s="26"/>
      <c r="V17" s="26"/>
      <c r="W17" s="26"/>
      <c r="X17" s="27" t="str">
        <f t="shared" si="0"/>
        <v/>
      </c>
    </row>
    <row r="18" spans="2:24" ht="15" customHeight="1">
      <c r="B18" s="99" t="str">
        <f>IF('Preparatory task'!Y15,'Preparatory task'!X15,"")</f>
        <v/>
      </c>
      <c r="C18" s="99"/>
      <c r="D18" s="105"/>
      <c r="E18" s="29"/>
      <c r="F18" s="26"/>
      <c r="G18" s="26"/>
      <c r="H18" s="26"/>
      <c r="I18" s="26"/>
      <c r="J18" s="26"/>
      <c r="K18" s="26"/>
      <c r="L18" s="26"/>
      <c r="M18" s="26"/>
      <c r="N18" s="26"/>
      <c r="O18" s="26"/>
      <c r="P18" s="26"/>
      <c r="Q18" s="26"/>
      <c r="R18" s="26"/>
      <c r="S18" s="26"/>
      <c r="T18" s="26"/>
      <c r="U18" s="26"/>
      <c r="V18" s="26"/>
      <c r="W18" s="26"/>
      <c r="X18" s="27" t="str">
        <f t="shared" si="0"/>
        <v/>
      </c>
    </row>
    <row r="19" spans="2:24" ht="15" customHeight="1">
      <c r="B19" s="99" t="str">
        <f>IF('Preparatory task'!Y16,'Preparatory task'!X16,"")</f>
        <v/>
      </c>
      <c r="C19" s="99"/>
      <c r="D19" s="105"/>
      <c r="E19" s="29"/>
      <c r="F19" s="26"/>
      <c r="G19" s="26"/>
      <c r="H19" s="26"/>
      <c r="I19" s="26"/>
      <c r="J19" s="26"/>
      <c r="K19" s="26"/>
      <c r="L19" s="26"/>
      <c r="M19" s="26"/>
      <c r="N19" s="26"/>
      <c r="O19" s="26"/>
      <c r="P19" s="26"/>
      <c r="Q19" s="26"/>
      <c r="R19" s="26"/>
      <c r="S19" s="26"/>
      <c r="T19" s="26"/>
      <c r="U19" s="26"/>
      <c r="V19" s="26"/>
      <c r="W19" s="26"/>
      <c r="X19" s="27" t="str">
        <f t="shared" si="0"/>
        <v/>
      </c>
    </row>
    <row r="20" spans="2:24" ht="15" customHeight="1">
      <c r="B20" s="99" t="str">
        <f>IF('Preparatory task'!Y17,'Preparatory task'!X17,"")</f>
        <v/>
      </c>
      <c r="C20" s="99"/>
      <c r="D20" s="105"/>
      <c r="E20" s="29"/>
      <c r="F20" s="26"/>
      <c r="G20" s="26"/>
      <c r="H20" s="26"/>
      <c r="I20" s="26"/>
      <c r="J20" s="26"/>
      <c r="K20" s="26"/>
      <c r="L20" s="26"/>
      <c r="M20" s="26"/>
      <c r="N20" s="26"/>
      <c r="O20" s="26"/>
      <c r="P20" s="26"/>
      <c r="Q20" s="26"/>
      <c r="R20" s="26"/>
      <c r="S20" s="26"/>
      <c r="T20" s="26"/>
      <c r="U20" s="26"/>
      <c r="V20" s="26"/>
      <c r="W20" s="26"/>
      <c r="X20" s="27" t="str">
        <f t="shared" si="0"/>
        <v/>
      </c>
    </row>
    <row r="21" spans="2:24" ht="15" customHeight="1">
      <c r="B21" s="99" t="str">
        <f>IF('Preparatory task'!Y18,'Preparatory task'!X18,"")</f>
        <v/>
      </c>
      <c r="C21" s="99"/>
      <c r="D21" s="105"/>
      <c r="E21" s="29"/>
      <c r="F21" s="26"/>
      <c r="G21" s="26"/>
      <c r="H21" s="26"/>
      <c r="I21" s="26"/>
      <c r="J21" s="26"/>
      <c r="K21" s="26"/>
      <c r="L21" s="26"/>
      <c r="M21" s="26"/>
      <c r="N21" s="26"/>
      <c r="O21" s="26"/>
      <c r="P21" s="26"/>
      <c r="Q21" s="26"/>
      <c r="R21" s="26"/>
      <c r="S21" s="26"/>
      <c r="T21" s="26"/>
      <c r="U21" s="26"/>
      <c r="V21" s="26"/>
      <c r="W21" s="26"/>
      <c r="X21" s="27" t="str">
        <f t="shared" si="0"/>
        <v/>
      </c>
    </row>
    <row r="22" spans="2:24" ht="15" customHeight="1">
      <c r="B22" s="99" t="str">
        <f>IF('Preparatory task'!Y19,'Preparatory task'!X19,"")</f>
        <v/>
      </c>
      <c r="C22" s="99"/>
      <c r="D22" s="105"/>
      <c r="E22" s="29"/>
      <c r="F22" s="26"/>
      <c r="G22" s="26"/>
      <c r="H22" s="26"/>
      <c r="I22" s="26"/>
      <c r="J22" s="26"/>
      <c r="K22" s="26"/>
      <c r="L22" s="26"/>
      <c r="M22" s="26"/>
      <c r="N22" s="26"/>
      <c r="O22" s="26"/>
      <c r="P22" s="26"/>
      <c r="Q22" s="26"/>
      <c r="R22" s="26"/>
      <c r="S22" s="26"/>
      <c r="T22" s="26"/>
      <c r="U22" s="26"/>
      <c r="V22" s="26"/>
      <c r="W22" s="26"/>
      <c r="X22" s="27" t="str">
        <f t="shared" si="0"/>
        <v/>
      </c>
    </row>
    <row r="23" spans="2:24" ht="15" customHeight="1">
      <c r="B23" s="99" t="str">
        <f>IF('Preparatory task'!Y20,'Preparatory task'!X20,"")</f>
        <v/>
      </c>
      <c r="C23" s="99"/>
      <c r="D23" s="105"/>
      <c r="E23" s="29"/>
      <c r="F23" s="26"/>
      <c r="G23" s="26"/>
      <c r="H23" s="26"/>
      <c r="I23" s="26"/>
      <c r="J23" s="26"/>
      <c r="K23" s="26"/>
      <c r="L23" s="26"/>
      <c r="M23" s="26"/>
      <c r="N23" s="26"/>
      <c r="O23" s="26"/>
      <c r="P23" s="26"/>
      <c r="Q23" s="26"/>
      <c r="R23" s="26"/>
      <c r="S23" s="26"/>
      <c r="T23" s="26"/>
      <c r="U23" s="26"/>
      <c r="V23" s="26"/>
      <c r="W23" s="26"/>
      <c r="X23" s="27" t="str">
        <f t="shared" si="0"/>
        <v/>
      </c>
    </row>
    <row r="24" spans="2:24" ht="15" customHeight="1">
      <c r="B24" s="99" t="str">
        <f>IF('Preparatory task'!Y21,'Preparatory task'!X21,"")</f>
        <v/>
      </c>
      <c r="C24" s="99"/>
      <c r="D24" s="105"/>
      <c r="E24" s="30"/>
      <c r="F24" s="26"/>
      <c r="G24" s="26"/>
      <c r="H24" s="26"/>
      <c r="I24" s="26"/>
      <c r="J24" s="26"/>
      <c r="K24" s="26"/>
      <c r="L24" s="26"/>
      <c r="M24" s="26"/>
      <c r="N24" s="26"/>
      <c r="O24" s="26"/>
      <c r="P24" s="26"/>
      <c r="Q24" s="26"/>
      <c r="R24" s="26"/>
      <c r="S24" s="26"/>
      <c r="T24" s="26"/>
      <c r="U24" s="26"/>
      <c r="V24" s="26"/>
      <c r="W24" s="26"/>
      <c r="X24" s="27" t="str">
        <f t="shared" si="0"/>
        <v/>
      </c>
    </row>
    <row r="25" spans="2:24" ht="14.65" customHeight="1">
      <c r="B25" s="99" t="str">
        <f>IF('Preparatory task'!Y22,'Preparatory task'!X22,"")</f>
        <v/>
      </c>
      <c r="C25" s="99"/>
      <c r="D25" s="105"/>
      <c r="E25" s="29"/>
      <c r="F25" s="26"/>
      <c r="G25" s="26"/>
      <c r="H25" s="26"/>
      <c r="I25" s="26"/>
      <c r="J25" s="26"/>
      <c r="K25" s="26"/>
      <c r="L25" s="26"/>
      <c r="M25" s="26"/>
      <c r="N25" s="26"/>
      <c r="O25" s="26"/>
      <c r="P25" s="26"/>
      <c r="Q25" s="26"/>
      <c r="R25" s="26"/>
      <c r="S25" s="26"/>
      <c r="T25" s="26"/>
      <c r="U25" s="26"/>
      <c r="V25" s="26"/>
      <c r="W25" s="26"/>
      <c r="X25" s="27" t="str">
        <f t="shared" si="0"/>
        <v/>
      </c>
    </row>
    <row r="26" spans="2:24" ht="15" customHeight="1">
      <c r="B26" s="99" t="str">
        <f>IF('Preparatory task'!Y23,'Preparatory task'!X23,"")</f>
        <v/>
      </c>
      <c r="C26" s="99"/>
      <c r="D26" s="105"/>
      <c r="E26" s="29"/>
      <c r="F26" s="26"/>
      <c r="G26" s="26"/>
      <c r="H26" s="26"/>
      <c r="I26" s="26"/>
      <c r="J26" s="26"/>
      <c r="K26" s="26"/>
      <c r="L26" s="26"/>
      <c r="M26" s="26"/>
      <c r="N26" s="26"/>
      <c r="O26" s="26"/>
      <c r="P26" s="26"/>
      <c r="Q26" s="26"/>
      <c r="R26" s="26"/>
      <c r="S26" s="26"/>
      <c r="T26" s="26"/>
      <c r="U26" s="26"/>
      <c r="V26" s="26"/>
      <c r="W26" s="26"/>
      <c r="X26" s="27" t="str">
        <f t="shared" si="0"/>
        <v/>
      </c>
    </row>
    <row r="27" spans="2:24" ht="15" customHeight="1">
      <c r="B27" s="99" t="str">
        <f>IF('Preparatory task'!Y24,'Preparatory task'!X24,"")</f>
        <v/>
      </c>
      <c r="C27" s="99"/>
      <c r="D27" s="105"/>
      <c r="E27" s="29"/>
      <c r="F27" s="29"/>
      <c r="G27" s="29"/>
      <c r="H27" s="29"/>
      <c r="I27" s="29"/>
      <c r="J27" s="29"/>
      <c r="K27" s="29"/>
      <c r="L27" s="29"/>
      <c r="M27" s="29"/>
      <c r="N27" s="29"/>
      <c r="O27" s="29"/>
      <c r="P27" s="29"/>
      <c r="Q27" s="29"/>
      <c r="R27" s="29"/>
      <c r="S27" s="29"/>
      <c r="T27" s="29"/>
      <c r="U27" s="29"/>
      <c r="V27" s="29"/>
      <c r="W27" s="29"/>
      <c r="X27" s="27" t="str">
        <f t="shared" si="0"/>
        <v/>
      </c>
    </row>
    <row r="28" spans="2:24" ht="15" customHeight="1">
      <c r="B28" s="99" t="str">
        <f>IF('Preparatory task'!Y25,'Preparatory task'!X25,"")</f>
        <v/>
      </c>
      <c r="C28" s="99"/>
      <c r="D28" s="105"/>
      <c r="E28" s="29"/>
      <c r="F28" s="29"/>
      <c r="G28" s="29"/>
      <c r="H28" s="29"/>
      <c r="I28" s="29"/>
      <c r="J28" s="29"/>
      <c r="K28" s="29"/>
      <c r="L28" s="29"/>
      <c r="M28" s="29"/>
      <c r="N28" s="29"/>
      <c r="O28" s="29"/>
      <c r="P28" s="29"/>
      <c r="Q28" s="29"/>
      <c r="R28" s="29"/>
      <c r="S28" s="29"/>
      <c r="T28" s="29"/>
      <c r="U28" s="29"/>
      <c r="V28" s="29"/>
      <c r="W28" s="29"/>
      <c r="X28" s="27" t="str">
        <f t="shared" si="0"/>
        <v/>
      </c>
    </row>
    <row r="29" spans="2:24" ht="15" customHeight="1">
      <c r="B29" s="99" t="str">
        <f>IF('Preparatory task'!Y26,'Preparatory task'!X26,"")</f>
        <v/>
      </c>
      <c r="C29" s="99"/>
      <c r="D29" s="105"/>
      <c r="E29" s="29"/>
      <c r="F29" s="29"/>
      <c r="G29" s="29"/>
      <c r="H29" s="29"/>
      <c r="I29" s="29"/>
      <c r="J29" s="29"/>
      <c r="K29" s="29"/>
      <c r="L29" s="29"/>
      <c r="M29" s="29"/>
      <c r="N29" s="29"/>
      <c r="O29" s="29"/>
      <c r="P29" s="29"/>
      <c r="Q29" s="29"/>
      <c r="R29" s="29"/>
      <c r="S29" s="29"/>
      <c r="T29" s="29"/>
      <c r="U29" s="29"/>
      <c r="V29" s="29"/>
      <c r="W29" s="29"/>
      <c r="X29" s="27" t="str">
        <f t="shared" si="0"/>
        <v/>
      </c>
    </row>
    <row r="30" spans="2:24" ht="15" customHeight="1">
      <c r="B30" s="99" t="str">
        <f>IF('Preparatory task'!Y27,'Preparatory task'!X27,"")</f>
        <v/>
      </c>
      <c r="C30" s="99"/>
      <c r="D30" s="105"/>
      <c r="E30" s="29"/>
      <c r="F30" s="30"/>
      <c r="G30" s="29"/>
      <c r="H30" s="30"/>
      <c r="I30" s="29"/>
      <c r="J30" s="30"/>
      <c r="K30" s="29"/>
      <c r="L30" s="29"/>
      <c r="M30" s="29"/>
      <c r="N30" s="29"/>
      <c r="O30" s="29"/>
      <c r="P30" s="29"/>
      <c r="Q30" s="29"/>
      <c r="R30" s="29"/>
      <c r="S30" s="29"/>
      <c r="T30" s="30"/>
      <c r="U30" s="30"/>
      <c r="V30" s="30"/>
      <c r="W30" s="30"/>
      <c r="X30" s="27" t="str">
        <f t="shared" si="0"/>
        <v/>
      </c>
    </row>
    <row r="31" spans="2:24" ht="14.65" customHeight="1">
      <c r="B31" s="99" t="str">
        <f>IF('Preparatory task'!Y28,'Preparatory task'!X28,"")</f>
        <v/>
      </c>
      <c r="C31" s="99"/>
      <c r="D31" s="105"/>
      <c r="E31" s="31"/>
      <c r="F31" s="29"/>
      <c r="G31" s="31"/>
      <c r="H31" s="29"/>
      <c r="I31" s="31"/>
      <c r="J31" s="29"/>
      <c r="K31" s="31"/>
      <c r="L31" s="31"/>
      <c r="M31" s="31"/>
      <c r="N31" s="31"/>
      <c r="O31" s="31"/>
      <c r="P31" s="31"/>
      <c r="Q31" s="31"/>
      <c r="R31" s="31"/>
      <c r="S31" s="31"/>
      <c r="T31" s="29"/>
      <c r="U31" s="29"/>
      <c r="V31" s="29"/>
      <c r="W31" s="29"/>
      <c r="X31" s="27" t="str">
        <f t="shared" si="0"/>
        <v/>
      </c>
    </row>
    <row r="32" spans="2:24" ht="15" customHeight="1">
      <c r="B32" s="99" t="str">
        <f>IF('Preparatory task'!Y29,'Preparatory task'!X29,"")</f>
        <v/>
      </c>
      <c r="C32" s="99"/>
      <c r="D32" s="105"/>
      <c r="E32" s="29"/>
      <c r="F32" s="29"/>
      <c r="G32" s="29"/>
      <c r="H32" s="29"/>
      <c r="I32" s="29"/>
      <c r="J32" s="29"/>
      <c r="K32" s="29"/>
      <c r="L32" s="29"/>
      <c r="M32" s="29"/>
      <c r="N32" s="29"/>
      <c r="O32" s="29"/>
      <c r="P32" s="29"/>
      <c r="Q32" s="29"/>
      <c r="R32" s="29"/>
      <c r="S32" s="29"/>
      <c r="T32" s="29"/>
      <c r="U32" s="29"/>
      <c r="V32" s="29"/>
      <c r="W32" s="29"/>
      <c r="X32" s="27" t="str">
        <f t="shared" si="0"/>
        <v/>
      </c>
    </row>
    <row r="33" spans="2:24" ht="15" customHeight="1">
      <c r="B33" s="99" t="str">
        <f>IF('Preparatory task'!Y30,'Preparatory task'!X30,"")</f>
        <v/>
      </c>
      <c r="C33" s="99"/>
      <c r="D33" s="105"/>
      <c r="E33" s="29"/>
      <c r="F33" s="29"/>
      <c r="G33" s="29"/>
      <c r="H33" s="29"/>
      <c r="I33" s="29"/>
      <c r="J33" s="29"/>
      <c r="K33" s="29"/>
      <c r="L33" s="29"/>
      <c r="M33" s="29"/>
      <c r="N33" s="29"/>
      <c r="O33" s="29"/>
      <c r="P33" s="29"/>
      <c r="Q33" s="29"/>
      <c r="R33" s="29"/>
      <c r="S33" s="29"/>
      <c r="T33" s="29"/>
      <c r="U33" s="29"/>
      <c r="V33" s="29"/>
      <c r="W33" s="29"/>
      <c r="X33" s="27" t="str">
        <f>IFERROR(AVERAGE(F33:W33),"")</f>
        <v/>
      </c>
    </row>
    <row r="34" spans="2:24" ht="15" customHeight="1">
      <c r="B34" s="99" t="str">
        <f>IF('Preparatory task'!Y31,'Preparatory task'!X31,"")</f>
        <v/>
      </c>
      <c r="C34" s="99"/>
      <c r="D34" s="105"/>
      <c r="E34" s="29"/>
      <c r="F34" s="29"/>
      <c r="G34" s="29"/>
      <c r="H34" s="29"/>
      <c r="I34" s="29"/>
      <c r="J34" s="29"/>
      <c r="K34" s="29"/>
      <c r="L34" s="29"/>
      <c r="M34" s="29"/>
      <c r="N34" s="29"/>
      <c r="O34" s="29"/>
      <c r="P34" s="29"/>
      <c r="Q34" s="29"/>
      <c r="R34" s="29"/>
      <c r="S34" s="29"/>
      <c r="T34" s="29"/>
      <c r="U34" s="29"/>
      <c r="V34" s="29"/>
      <c r="W34" s="29"/>
      <c r="X34" s="27"/>
    </row>
  </sheetData>
  <protectedRanges>
    <protectedRange sqref="E4:W34" name="Range1"/>
  </protectedRanges>
  <mergeCells count="33">
    <mergeCell ref="E2:W2"/>
    <mergeCell ref="D3:D34"/>
    <mergeCell ref="B4:C4"/>
    <mergeCell ref="B5:C5"/>
    <mergeCell ref="B6:C6"/>
    <mergeCell ref="B7:C7"/>
    <mergeCell ref="B8:C8"/>
    <mergeCell ref="B9:C9"/>
    <mergeCell ref="B10:C10"/>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F7E1-33CF-438F-9BCE-17252C6FB6C2}">
  <sheetPr>
    <tabColor rgb="FF80CDEC"/>
  </sheetPr>
  <dimension ref="B1:U35"/>
  <sheetViews>
    <sheetView showGridLines="0" topLeftCell="D1" zoomScaleNormal="100" workbookViewId="0">
      <selection activeCell="W4" sqref="W4"/>
    </sheetView>
  </sheetViews>
  <sheetFormatPr defaultColWidth="11.42578125" defaultRowHeight="14.25"/>
  <cols>
    <col min="1" max="1" width="2.42578125" style="32" customWidth="1"/>
    <col min="2" max="2" width="22.7109375" style="32" customWidth="1"/>
    <col min="3" max="3" width="16" style="32" customWidth="1"/>
    <col min="4" max="4" width="1.85546875" style="32" customWidth="1"/>
    <col min="5" max="5" width="12.85546875" style="32" customWidth="1"/>
    <col min="6" max="6" width="13.140625" style="32" customWidth="1"/>
    <col min="7" max="7" width="13.5703125" style="32" customWidth="1"/>
    <col min="8" max="8" width="13.28515625" style="32" customWidth="1"/>
    <col min="9" max="9" width="15" style="32" customWidth="1"/>
    <col min="10" max="10" width="14.140625" style="32" customWidth="1"/>
    <col min="11" max="11" width="14.28515625" style="32" customWidth="1"/>
    <col min="12" max="12" width="14.140625" style="32" customWidth="1"/>
    <col min="13" max="13" width="14.28515625" style="32" customWidth="1"/>
    <col min="14" max="14" width="13.7109375" style="32" customWidth="1"/>
    <col min="15" max="15" width="14" style="32" customWidth="1"/>
    <col min="16" max="16" width="13.7109375" style="32" customWidth="1"/>
    <col min="17" max="17" width="14.7109375" style="32" customWidth="1"/>
    <col min="18" max="18" width="13.5703125" style="32" customWidth="1"/>
    <col min="19" max="19" width="14" style="32" customWidth="1"/>
    <col min="20" max="20" width="13.85546875" style="32" customWidth="1"/>
    <col min="21" max="21" width="0" style="32" hidden="1" customWidth="1"/>
    <col min="22" max="16384" width="11.42578125" style="32"/>
  </cols>
  <sheetData>
    <row r="1" spans="2:21" ht="57" customHeight="1"/>
    <row r="2" spans="2:21" ht="20.25" customHeight="1"/>
    <row r="3" spans="2:21" ht="23.25" customHeight="1">
      <c r="C3" s="34"/>
      <c r="D3" s="34"/>
      <c r="E3" s="101" t="s">
        <v>238</v>
      </c>
      <c r="F3" s="102"/>
      <c r="G3" s="102"/>
      <c r="H3" s="102"/>
      <c r="I3" s="102"/>
      <c r="J3" s="102"/>
      <c r="K3" s="102"/>
      <c r="L3" s="102"/>
      <c r="M3" s="102"/>
      <c r="N3" s="102"/>
      <c r="O3" s="102"/>
      <c r="P3" s="102"/>
      <c r="Q3" s="102"/>
      <c r="R3" s="102"/>
      <c r="S3" s="102"/>
      <c r="T3" s="103"/>
    </row>
    <row r="4" spans="2:21" ht="72" customHeight="1">
      <c r="B4" s="58" t="s">
        <v>79</v>
      </c>
      <c r="C4" s="57" t="s">
        <v>129</v>
      </c>
      <c r="D4" s="104"/>
      <c r="E4" s="55" t="s">
        <v>107</v>
      </c>
      <c r="F4" s="54" t="s">
        <v>106</v>
      </c>
      <c r="G4" s="55" t="s">
        <v>105</v>
      </c>
      <c r="H4" s="55" t="s">
        <v>104</v>
      </c>
      <c r="I4" s="55" t="s">
        <v>103</v>
      </c>
      <c r="J4" s="55" t="s">
        <v>102</v>
      </c>
      <c r="K4" s="55" t="s">
        <v>101</v>
      </c>
      <c r="L4" s="55" t="s">
        <v>100</v>
      </c>
      <c r="M4" s="55" t="s">
        <v>99</v>
      </c>
      <c r="N4" s="55" t="s">
        <v>98</v>
      </c>
      <c r="O4" s="55" t="s">
        <v>97</v>
      </c>
      <c r="P4" s="55" t="s">
        <v>96</v>
      </c>
      <c r="Q4" s="55" t="s">
        <v>95</v>
      </c>
      <c r="R4" s="55" t="s">
        <v>94</v>
      </c>
      <c r="S4" s="55" t="s">
        <v>93</v>
      </c>
      <c r="T4" s="55" t="s">
        <v>92</v>
      </c>
      <c r="U4" s="24" t="s">
        <v>86</v>
      </c>
    </row>
    <row r="5" spans="2:21">
      <c r="B5" s="99" t="str">
        <f>IF('Preparatory task'!Y1,'Preparatory task'!X1,"")</f>
        <v/>
      </c>
      <c r="C5" s="99"/>
      <c r="D5" s="105"/>
      <c r="E5" s="26"/>
      <c r="F5" s="26"/>
      <c r="G5" s="26"/>
      <c r="H5" s="26"/>
      <c r="I5" s="26"/>
      <c r="J5" s="26"/>
      <c r="K5" s="26"/>
      <c r="L5" s="26"/>
      <c r="M5" s="26"/>
      <c r="N5" s="26"/>
      <c r="O5" s="26"/>
      <c r="P5" s="26"/>
      <c r="Q5" s="26"/>
      <c r="R5" s="26"/>
      <c r="S5" s="26"/>
      <c r="T5" s="26"/>
      <c r="U5" s="27" t="e">
        <f>+IFERROR(AVERAGE((#REF!*E5),(#REF!*F5)),"")/10</f>
        <v>#VALUE!</v>
      </c>
    </row>
    <row r="6" spans="2:21">
      <c r="B6" s="99" t="str">
        <f>IF('Preparatory task'!Y2,'Preparatory task'!X2,"")</f>
        <v/>
      </c>
      <c r="C6" s="99"/>
      <c r="D6" s="105"/>
      <c r="E6" s="26"/>
      <c r="F6" s="26"/>
      <c r="G6" s="26"/>
      <c r="H6" s="26"/>
      <c r="I6" s="26"/>
      <c r="J6" s="26"/>
      <c r="K6" s="26"/>
      <c r="L6" s="26"/>
      <c r="M6" s="26"/>
      <c r="N6" s="26"/>
      <c r="O6" s="26"/>
      <c r="P6" s="26"/>
      <c r="Q6" s="26"/>
      <c r="R6" s="26"/>
      <c r="S6" s="26"/>
      <c r="T6" s="26"/>
      <c r="U6" s="27"/>
    </row>
    <row r="7" spans="2:21">
      <c r="B7" s="99" t="str">
        <f>IF('Preparatory task'!Y3,'Preparatory task'!X3,"")</f>
        <v/>
      </c>
      <c r="C7" s="99"/>
      <c r="D7" s="105"/>
      <c r="E7" s="26"/>
      <c r="F7" s="26"/>
      <c r="G7" s="26"/>
      <c r="H7" s="26"/>
      <c r="I7" s="26"/>
      <c r="J7" s="26"/>
      <c r="K7" s="26"/>
      <c r="L7" s="26"/>
      <c r="M7" s="26"/>
      <c r="N7" s="26"/>
      <c r="O7" s="26"/>
      <c r="P7" s="26"/>
      <c r="Q7" s="26"/>
      <c r="R7" s="26"/>
      <c r="S7" s="26"/>
      <c r="T7" s="26"/>
      <c r="U7" s="27" t="str">
        <f t="shared" ref="U7:U35" si="0">IFERROR(AVERAGE(F7:T7),"")</f>
        <v/>
      </c>
    </row>
    <row r="8" spans="2:21">
      <c r="B8" s="99" t="str">
        <f>IF('Preparatory task'!Y4,'Preparatory task'!X4,"")</f>
        <v/>
      </c>
      <c r="C8" s="99"/>
      <c r="D8" s="105"/>
      <c r="E8" s="26"/>
      <c r="F8" s="26"/>
      <c r="G8" s="26"/>
      <c r="H8" s="26"/>
      <c r="I8" s="26"/>
      <c r="J8" s="26"/>
      <c r="K8" s="26"/>
      <c r="L8" s="26"/>
      <c r="M8" s="26"/>
      <c r="N8" s="26"/>
      <c r="O8" s="26"/>
      <c r="P8" s="26"/>
      <c r="Q8" s="26"/>
      <c r="R8" s="26"/>
      <c r="S8" s="26"/>
      <c r="T8" s="26"/>
      <c r="U8" s="27" t="str">
        <f t="shared" si="0"/>
        <v/>
      </c>
    </row>
    <row r="9" spans="2:21">
      <c r="B9" s="99" t="str">
        <f>IF('Preparatory task'!Y5,'Preparatory task'!X5,"")</f>
        <v/>
      </c>
      <c r="C9" s="99"/>
      <c r="D9" s="105"/>
      <c r="E9" s="26"/>
      <c r="F9" s="26"/>
      <c r="G9" s="26"/>
      <c r="H9" s="26"/>
      <c r="I9" s="26"/>
      <c r="J9" s="26"/>
      <c r="K9" s="26"/>
      <c r="L9" s="26"/>
      <c r="M9" s="26"/>
      <c r="N9" s="26"/>
      <c r="O9" s="26"/>
      <c r="P9" s="26"/>
      <c r="Q9" s="26"/>
      <c r="R9" s="26"/>
      <c r="S9" s="26"/>
      <c r="T9" s="26"/>
      <c r="U9" s="27" t="str">
        <f t="shared" si="0"/>
        <v/>
      </c>
    </row>
    <row r="10" spans="2:21">
      <c r="B10" s="99" t="str">
        <f>IF('Preparatory task'!Y6,'Preparatory task'!X6,"")</f>
        <v/>
      </c>
      <c r="C10" s="99"/>
      <c r="D10" s="105"/>
      <c r="E10" s="26"/>
      <c r="F10" s="26"/>
      <c r="G10" s="26"/>
      <c r="H10" s="26"/>
      <c r="I10" s="26"/>
      <c r="J10" s="26"/>
      <c r="K10" s="26"/>
      <c r="L10" s="26"/>
      <c r="M10" s="26"/>
      <c r="N10" s="26"/>
      <c r="O10" s="26"/>
      <c r="P10" s="26"/>
      <c r="Q10" s="26"/>
      <c r="R10" s="26"/>
      <c r="S10" s="26"/>
      <c r="T10" s="26"/>
      <c r="U10" s="27" t="str">
        <f t="shared" si="0"/>
        <v/>
      </c>
    </row>
    <row r="11" spans="2:21">
      <c r="B11" s="99" t="str">
        <f>IF('Preparatory task'!Y7,'Preparatory task'!X7,"")</f>
        <v/>
      </c>
      <c r="C11" s="99"/>
      <c r="D11" s="105"/>
      <c r="E11" s="26"/>
      <c r="F11" s="26"/>
      <c r="G11" s="26"/>
      <c r="H11" s="26"/>
      <c r="I11" s="26"/>
      <c r="J11" s="26"/>
      <c r="K11" s="26"/>
      <c r="L11" s="26"/>
      <c r="M11" s="26"/>
      <c r="N11" s="26"/>
      <c r="O11" s="26"/>
      <c r="P11" s="26"/>
      <c r="Q11" s="26"/>
      <c r="R11" s="26"/>
      <c r="S11" s="26"/>
      <c r="T11" s="26"/>
      <c r="U11" s="27" t="str">
        <f t="shared" si="0"/>
        <v/>
      </c>
    </row>
    <row r="12" spans="2:21">
      <c r="B12" s="99" t="str">
        <f>IF('Preparatory task'!Y8,'Preparatory task'!X8,"")</f>
        <v/>
      </c>
      <c r="C12" s="99"/>
      <c r="D12" s="105"/>
      <c r="E12" s="26"/>
      <c r="F12" s="26"/>
      <c r="G12" s="26"/>
      <c r="H12" s="26"/>
      <c r="I12" s="26"/>
      <c r="J12" s="26"/>
      <c r="K12" s="26"/>
      <c r="L12" s="26"/>
      <c r="M12" s="26"/>
      <c r="N12" s="26"/>
      <c r="O12" s="26"/>
      <c r="P12" s="26"/>
      <c r="Q12" s="26"/>
      <c r="R12" s="26"/>
      <c r="S12" s="26"/>
      <c r="T12" s="26"/>
      <c r="U12" s="27" t="str">
        <f t="shared" si="0"/>
        <v/>
      </c>
    </row>
    <row r="13" spans="2:21">
      <c r="B13" s="99" t="str">
        <f>IF('Preparatory task'!Y9,'Preparatory task'!X9,"")</f>
        <v/>
      </c>
      <c r="C13" s="99"/>
      <c r="D13" s="105"/>
      <c r="E13" s="26"/>
      <c r="F13" s="26"/>
      <c r="G13" s="26"/>
      <c r="H13" s="26"/>
      <c r="I13" s="26"/>
      <c r="J13" s="26"/>
      <c r="K13" s="26"/>
      <c r="L13" s="26"/>
      <c r="M13" s="26"/>
      <c r="N13" s="26"/>
      <c r="O13" s="26"/>
      <c r="P13" s="26"/>
      <c r="Q13" s="26"/>
      <c r="R13" s="26"/>
      <c r="S13" s="26"/>
      <c r="T13" s="26"/>
      <c r="U13" s="27" t="str">
        <f t="shared" si="0"/>
        <v/>
      </c>
    </row>
    <row r="14" spans="2:21">
      <c r="B14" s="99" t="str">
        <f>IF('Preparatory task'!Y10,'Preparatory task'!X10,"")</f>
        <v/>
      </c>
      <c r="C14" s="99"/>
      <c r="D14" s="105"/>
      <c r="E14" s="28"/>
      <c r="F14" s="26"/>
      <c r="G14" s="26"/>
      <c r="H14" s="26"/>
      <c r="I14" s="26"/>
      <c r="J14" s="26"/>
      <c r="K14" s="26"/>
      <c r="L14" s="26"/>
      <c r="M14" s="26"/>
      <c r="N14" s="26"/>
      <c r="O14" s="26"/>
      <c r="P14" s="26"/>
      <c r="Q14" s="26"/>
      <c r="R14" s="26"/>
      <c r="S14" s="26"/>
      <c r="T14" s="26"/>
      <c r="U14" s="27" t="str">
        <f t="shared" si="0"/>
        <v/>
      </c>
    </row>
    <row r="15" spans="2:21">
      <c r="B15" s="99" t="str">
        <f>IF('Preparatory task'!Y11,'Preparatory task'!X11,"")</f>
        <v/>
      </c>
      <c r="C15" s="99"/>
      <c r="D15" s="105"/>
      <c r="E15" s="29"/>
      <c r="F15" s="26"/>
      <c r="G15" s="26"/>
      <c r="H15" s="26"/>
      <c r="I15" s="26"/>
      <c r="J15" s="26"/>
      <c r="K15" s="26"/>
      <c r="L15" s="26"/>
      <c r="M15" s="26"/>
      <c r="N15" s="26"/>
      <c r="O15" s="26"/>
      <c r="P15" s="26"/>
      <c r="Q15" s="26"/>
      <c r="R15" s="26"/>
      <c r="S15" s="26"/>
      <c r="T15" s="26"/>
      <c r="U15" s="27" t="str">
        <f t="shared" si="0"/>
        <v/>
      </c>
    </row>
    <row r="16" spans="2:21">
      <c r="B16" s="99" t="str">
        <f>IF('Preparatory task'!Y12,'Preparatory task'!X12,"")</f>
        <v/>
      </c>
      <c r="C16" s="99"/>
      <c r="D16" s="105"/>
      <c r="E16" s="29"/>
      <c r="F16" s="26"/>
      <c r="G16" s="26"/>
      <c r="H16" s="26"/>
      <c r="I16" s="26"/>
      <c r="J16" s="26"/>
      <c r="K16" s="26"/>
      <c r="L16" s="26"/>
      <c r="M16" s="26"/>
      <c r="N16" s="26"/>
      <c r="O16" s="26"/>
      <c r="P16" s="26"/>
      <c r="Q16" s="26"/>
      <c r="R16" s="26"/>
      <c r="S16" s="26"/>
      <c r="T16" s="26"/>
      <c r="U16" s="27" t="str">
        <f t="shared" si="0"/>
        <v/>
      </c>
    </row>
    <row r="17" spans="2:21">
      <c r="B17" s="99" t="str">
        <f>IF('Preparatory task'!Y13,'Preparatory task'!X13,"")</f>
        <v/>
      </c>
      <c r="C17" s="99"/>
      <c r="D17" s="105"/>
      <c r="E17" s="29"/>
      <c r="F17" s="26"/>
      <c r="G17" s="26"/>
      <c r="H17" s="26"/>
      <c r="I17" s="26"/>
      <c r="J17" s="26"/>
      <c r="K17" s="26"/>
      <c r="L17" s="26"/>
      <c r="M17" s="26"/>
      <c r="N17" s="26"/>
      <c r="O17" s="26"/>
      <c r="P17" s="26"/>
      <c r="Q17" s="26"/>
      <c r="R17" s="26"/>
      <c r="S17" s="26"/>
      <c r="T17" s="26"/>
      <c r="U17" s="27" t="str">
        <f t="shared" si="0"/>
        <v/>
      </c>
    </row>
    <row r="18" spans="2:21">
      <c r="B18" s="99" t="str">
        <f>IF('Preparatory task'!Y14,'Preparatory task'!X14,"")</f>
        <v/>
      </c>
      <c r="C18" s="99"/>
      <c r="D18" s="105"/>
      <c r="E18" s="29"/>
      <c r="F18" s="26"/>
      <c r="G18" s="26"/>
      <c r="H18" s="26"/>
      <c r="I18" s="26"/>
      <c r="J18" s="26"/>
      <c r="K18" s="26"/>
      <c r="L18" s="26"/>
      <c r="M18" s="26"/>
      <c r="N18" s="26"/>
      <c r="O18" s="26"/>
      <c r="P18" s="26"/>
      <c r="Q18" s="26"/>
      <c r="R18" s="26"/>
      <c r="S18" s="26"/>
      <c r="T18" s="26"/>
      <c r="U18" s="27" t="str">
        <f t="shared" si="0"/>
        <v/>
      </c>
    </row>
    <row r="19" spans="2:21">
      <c r="B19" s="99" t="str">
        <f>IF('Preparatory task'!Y15,'Preparatory task'!X15,"")</f>
        <v/>
      </c>
      <c r="C19" s="99"/>
      <c r="D19" s="105"/>
      <c r="E19" s="29"/>
      <c r="F19" s="26"/>
      <c r="G19" s="26"/>
      <c r="H19" s="26"/>
      <c r="I19" s="26"/>
      <c r="J19" s="26"/>
      <c r="K19" s="26"/>
      <c r="L19" s="26"/>
      <c r="M19" s="26"/>
      <c r="N19" s="26"/>
      <c r="O19" s="26"/>
      <c r="P19" s="26"/>
      <c r="Q19" s="26"/>
      <c r="R19" s="26"/>
      <c r="S19" s="26"/>
      <c r="T19" s="26"/>
      <c r="U19" s="27" t="str">
        <f t="shared" si="0"/>
        <v/>
      </c>
    </row>
    <row r="20" spans="2:21">
      <c r="B20" s="99" t="str">
        <f>IF('Preparatory task'!Y16,'Preparatory task'!X16,"")</f>
        <v/>
      </c>
      <c r="C20" s="99"/>
      <c r="D20" s="105"/>
      <c r="E20" s="29"/>
      <c r="F20" s="26"/>
      <c r="G20" s="26"/>
      <c r="H20" s="26"/>
      <c r="I20" s="26"/>
      <c r="J20" s="26"/>
      <c r="K20" s="26"/>
      <c r="L20" s="26"/>
      <c r="M20" s="26"/>
      <c r="N20" s="26"/>
      <c r="O20" s="26"/>
      <c r="P20" s="26"/>
      <c r="Q20" s="26"/>
      <c r="R20" s="26"/>
      <c r="S20" s="26"/>
      <c r="T20" s="26"/>
      <c r="U20" s="27" t="str">
        <f t="shared" si="0"/>
        <v/>
      </c>
    </row>
    <row r="21" spans="2:21">
      <c r="B21" s="99" t="str">
        <f>IF('Preparatory task'!Y17,'Preparatory task'!X17,"")</f>
        <v/>
      </c>
      <c r="C21" s="99"/>
      <c r="D21" s="105"/>
      <c r="E21" s="29"/>
      <c r="F21" s="26"/>
      <c r="G21" s="26"/>
      <c r="H21" s="26"/>
      <c r="I21" s="26"/>
      <c r="J21" s="26"/>
      <c r="K21" s="26"/>
      <c r="L21" s="26"/>
      <c r="M21" s="26"/>
      <c r="N21" s="26"/>
      <c r="O21" s="26"/>
      <c r="P21" s="26"/>
      <c r="Q21" s="26"/>
      <c r="R21" s="26"/>
      <c r="S21" s="26"/>
      <c r="T21" s="26"/>
      <c r="U21" s="27" t="str">
        <f t="shared" si="0"/>
        <v/>
      </c>
    </row>
    <row r="22" spans="2:21">
      <c r="B22" s="99" t="str">
        <f>IF('Preparatory task'!Y18,'Preparatory task'!X18,"")</f>
        <v/>
      </c>
      <c r="C22" s="99"/>
      <c r="D22" s="105"/>
      <c r="E22" s="29"/>
      <c r="F22" s="26"/>
      <c r="G22" s="26"/>
      <c r="H22" s="26"/>
      <c r="I22" s="26"/>
      <c r="J22" s="26"/>
      <c r="K22" s="26"/>
      <c r="L22" s="26"/>
      <c r="M22" s="26"/>
      <c r="N22" s="26"/>
      <c r="O22" s="26"/>
      <c r="P22" s="26"/>
      <c r="Q22" s="26"/>
      <c r="R22" s="26"/>
      <c r="S22" s="26"/>
      <c r="T22" s="26"/>
      <c r="U22" s="27" t="str">
        <f t="shared" si="0"/>
        <v/>
      </c>
    </row>
    <row r="23" spans="2:21">
      <c r="B23" s="99" t="str">
        <f>IF('Preparatory task'!Y19,'Preparatory task'!X19,"")</f>
        <v/>
      </c>
      <c r="C23" s="99"/>
      <c r="D23" s="105"/>
      <c r="E23" s="29"/>
      <c r="F23" s="26"/>
      <c r="G23" s="26"/>
      <c r="H23" s="26"/>
      <c r="I23" s="26"/>
      <c r="J23" s="26"/>
      <c r="K23" s="26"/>
      <c r="L23" s="26"/>
      <c r="M23" s="26"/>
      <c r="N23" s="26"/>
      <c r="O23" s="26"/>
      <c r="P23" s="26"/>
      <c r="Q23" s="26"/>
      <c r="R23" s="26"/>
      <c r="S23" s="26"/>
      <c r="T23" s="26"/>
      <c r="U23" s="27" t="str">
        <f t="shared" si="0"/>
        <v/>
      </c>
    </row>
    <row r="24" spans="2:21">
      <c r="B24" s="99" t="str">
        <f>IF('Preparatory task'!Y20,'Preparatory task'!X20,"")</f>
        <v/>
      </c>
      <c r="C24" s="99"/>
      <c r="D24" s="105"/>
      <c r="E24" s="29"/>
      <c r="F24" s="26"/>
      <c r="G24" s="26"/>
      <c r="H24" s="26"/>
      <c r="I24" s="26"/>
      <c r="J24" s="26"/>
      <c r="K24" s="26"/>
      <c r="L24" s="26"/>
      <c r="M24" s="26"/>
      <c r="N24" s="26"/>
      <c r="O24" s="26"/>
      <c r="P24" s="26"/>
      <c r="Q24" s="26"/>
      <c r="R24" s="26"/>
      <c r="S24" s="26"/>
      <c r="T24" s="26"/>
      <c r="U24" s="27" t="str">
        <f t="shared" si="0"/>
        <v/>
      </c>
    </row>
    <row r="25" spans="2:21">
      <c r="B25" s="99" t="str">
        <f>IF('Preparatory task'!Y21,'Preparatory task'!X21,"")</f>
        <v/>
      </c>
      <c r="C25" s="99"/>
      <c r="D25" s="105"/>
      <c r="E25" s="29"/>
      <c r="F25" s="26"/>
      <c r="G25" s="26"/>
      <c r="H25" s="26"/>
      <c r="I25" s="26"/>
      <c r="J25" s="26"/>
      <c r="K25" s="26"/>
      <c r="L25" s="26"/>
      <c r="M25" s="26"/>
      <c r="N25" s="26"/>
      <c r="O25" s="26"/>
      <c r="P25" s="26"/>
      <c r="Q25" s="26"/>
      <c r="R25" s="26"/>
      <c r="S25" s="26"/>
      <c r="T25" s="26"/>
      <c r="U25" s="27" t="str">
        <f t="shared" si="0"/>
        <v/>
      </c>
    </row>
    <row r="26" spans="2:21">
      <c r="B26" s="99" t="str">
        <f>IF('Preparatory task'!Y22,'Preparatory task'!X22,"")</f>
        <v/>
      </c>
      <c r="C26" s="99"/>
      <c r="D26" s="105"/>
      <c r="E26" s="30"/>
      <c r="F26" s="26"/>
      <c r="G26" s="26"/>
      <c r="H26" s="26"/>
      <c r="I26" s="26"/>
      <c r="J26" s="26"/>
      <c r="K26" s="26"/>
      <c r="L26" s="26"/>
      <c r="M26" s="26"/>
      <c r="N26" s="26"/>
      <c r="O26" s="26"/>
      <c r="P26" s="26"/>
      <c r="Q26" s="26"/>
      <c r="R26" s="26"/>
      <c r="S26" s="26"/>
      <c r="T26" s="26"/>
      <c r="U26" s="27" t="str">
        <f t="shared" si="0"/>
        <v/>
      </c>
    </row>
    <row r="27" spans="2:21">
      <c r="B27" s="99" t="str">
        <f>IF('Preparatory task'!Y23,'Preparatory task'!X23,"")</f>
        <v/>
      </c>
      <c r="C27" s="99"/>
      <c r="D27" s="105"/>
      <c r="E27" s="29"/>
      <c r="F27" s="26"/>
      <c r="G27" s="26"/>
      <c r="H27" s="26"/>
      <c r="I27" s="26"/>
      <c r="J27" s="26"/>
      <c r="K27" s="26"/>
      <c r="L27" s="26"/>
      <c r="M27" s="26"/>
      <c r="N27" s="26"/>
      <c r="O27" s="26"/>
      <c r="P27" s="26"/>
      <c r="Q27" s="26"/>
      <c r="R27" s="26"/>
      <c r="S27" s="26"/>
      <c r="T27" s="26"/>
      <c r="U27" s="27" t="str">
        <f t="shared" si="0"/>
        <v/>
      </c>
    </row>
    <row r="28" spans="2:21">
      <c r="B28" s="99" t="str">
        <f>IF('Preparatory task'!Y24,'Preparatory task'!X24,"")</f>
        <v/>
      </c>
      <c r="C28" s="99"/>
      <c r="D28" s="105"/>
      <c r="E28" s="29"/>
      <c r="F28" s="26"/>
      <c r="G28" s="26"/>
      <c r="H28" s="26"/>
      <c r="I28" s="26"/>
      <c r="J28" s="26"/>
      <c r="K28" s="26"/>
      <c r="L28" s="26"/>
      <c r="M28" s="26"/>
      <c r="N28" s="26"/>
      <c r="O28" s="26"/>
      <c r="P28" s="26"/>
      <c r="Q28" s="26"/>
      <c r="R28" s="26"/>
      <c r="S28" s="26"/>
      <c r="T28" s="26"/>
      <c r="U28" s="27" t="str">
        <f t="shared" si="0"/>
        <v/>
      </c>
    </row>
    <row r="29" spans="2:21">
      <c r="B29" s="99" t="str">
        <f>IF('Preparatory task'!Y25,'Preparatory task'!X25,"")</f>
        <v/>
      </c>
      <c r="C29" s="99"/>
      <c r="D29" s="105"/>
      <c r="E29" s="29"/>
      <c r="F29" s="29"/>
      <c r="G29" s="29"/>
      <c r="H29" s="29"/>
      <c r="I29" s="29"/>
      <c r="J29" s="29"/>
      <c r="K29" s="29"/>
      <c r="L29" s="29"/>
      <c r="M29" s="29"/>
      <c r="N29" s="29"/>
      <c r="O29" s="29"/>
      <c r="P29" s="29"/>
      <c r="Q29" s="29"/>
      <c r="R29" s="29"/>
      <c r="S29" s="29"/>
      <c r="T29" s="29"/>
      <c r="U29" s="27" t="str">
        <f t="shared" si="0"/>
        <v/>
      </c>
    </row>
    <row r="30" spans="2:21">
      <c r="B30" s="99" t="str">
        <f>IF('Preparatory task'!Y26,'Preparatory task'!X26,"")</f>
        <v/>
      </c>
      <c r="C30" s="99"/>
      <c r="D30" s="105"/>
      <c r="E30" s="29"/>
      <c r="F30" s="29"/>
      <c r="G30" s="29"/>
      <c r="H30" s="29"/>
      <c r="I30" s="29"/>
      <c r="J30" s="29"/>
      <c r="K30" s="29"/>
      <c r="L30" s="29"/>
      <c r="M30" s="29"/>
      <c r="N30" s="29"/>
      <c r="O30" s="29"/>
      <c r="P30" s="29"/>
      <c r="Q30" s="29"/>
      <c r="R30" s="29"/>
      <c r="S30" s="29"/>
      <c r="T30" s="29"/>
      <c r="U30" s="27" t="str">
        <f t="shared" si="0"/>
        <v/>
      </c>
    </row>
    <row r="31" spans="2:21">
      <c r="B31" s="99" t="str">
        <f>IF('Preparatory task'!Y27,'Preparatory task'!X27,"")</f>
        <v/>
      </c>
      <c r="C31" s="99"/>
      <c r="D31" s="105"/>
      <c r="E31" s="29"/>
      <c r="F31" s="29"/>
      <c r="G31" s="29"/>
      <c r="H31" s="29"/>
      <c r="I31" s="29"/>
      <c r="J31" s="29"/>
      <c r="K31" s="29"/>
      <c r="L31" s="29"/>
      <c r="M31" s="29"/>
      <c r="N31" s="29"/>
      <c r="O31" s="29"/>
      <c r="P31" s="29"/>
      <c r="Q31" s="29"/>
      <c r="R31" s="29"/>
      <c r="S31" s="29"/>
      <c r="T31" s="29"/>
      <c r="U31" s="27" t="str">
        <f t="shared" si="0"/>
        <v/>
      </c>
    </row>
    <row r="32" spans="2:21">
      <c r="B32" s="99" t="str">
        <f>IF('Preparatory task'!Y28,'Preparatory task'!X28,"")</f>
        <v/>
      </c>
      <c r="C32" s="99"/>
      <c r="D32" s="105"/>
      <c r="E32" s="29"/>
      <c r="F32" s="30"/>
      <c r="G32" s="29"/>
      <c r="H32" s="30"/>
      <c r="I32" s="29"/>
      <c r="J32" s="29"/>
      <c r="K32" s="30"/>
      <c r="L32" s="29"/>
      <c r="M32" s="29"/>
      <c r="N32" s="29"/>
      <c r="O32" s="29"/>
      <c r="P32" s="29"/>
      <c r="Q32" s="29"/>
      <c r="R32" s="29"/>
      <c r="S32" s="29"/>
      <c r="T32" s="29"/>
      <c r="U32" s="27" t="str">
        <f t="shared" si="0"/>
        <v/>
      </c>
    </row>
    <row r="33" spans="2:21">
      <c r="B33" s="99" t="str">
        <f>IF('Preparatory task'!Y29,'Preparatory task'!X29,"")</f>
        <v/>
      </c>
      <c r="C33" s="99"/>
      <c r="D33" s="105"/>
      <c r="E33" s="31"/>
      <c r="F33" s="29"/>
      <c r="G33" s="31"/>
      <c r="H33" s="29"/>
      <c r="I33" s="31"/>
      <c r="J33" s="31"/>
      <c r="K33" s="29"/>
      <c r="L33" s="31"/>
      <c r="M33" s="31"/>
      <c r="N33" s="31"/>
      <c r="O33" s="31"/>
      <c r="P33" s="31"/>
      <c r="Q33" s="31"/>
      <c r="R33" s="31"/>
      <c r="S33" s="31"/>
      <c r="T33" s="31"/>
      <c r="U33" s="27" t="str">
        <f t="shared" si="0"/>
        <v/>
      </c>
    </row>
    <row r="34" spans="2:21">
      <c r="B34" s="99" t="str">
        <f>IF('Preparatory task'!Y30,'Preparatory task'!X30,"")</f>
        <v/>
      </c>
      <c r="C34" s="99"/>
      <c r="D34" s="105"/>
      <c r="E34" s="29"/>
      <c r="F34" s="29"/>
      <c r="G34" s="29"/>
      <c r="H34" s="29"/>
      <c r="I34" s="29"/>
      <c r="J34" s="29"/>
      <c r="K34" s="29"/>
      <c r="L34" s="29"/>
      <c r="M34" s="29"/>
      <c r="N34" s="29"/>
      <c r="O34" s="29"/>
      <c r="P34" s="29"/>
      <c r="Q34" s="29"/>
      <c r="R34" s="29"/>
      <c r="S34" s="29"/>
      <c r="T34" s="29"/>
      <c r="U34" s="27" t="str">
        <f t="shared" si="0"/>
        <v/>
      </c>
    </row>
    <row r="35" spans="2:21">
      <c r="B35" s="99" t="str">
        <f>IF('Preparatory task'!Y31,'Preparatory task'!X31,"")</f>
        <v/>
      </c>
      <c r="C35" s="99"/>
      <c r="D35" s="105"/>
      <c r="E35" s="29"/>
      <c r="F35" s="29"/>
      <c r="G35" s="29"/>
      <c r="H35" s="29"/>
      <c r="I35" s="29"/>
      <c r="J35" s="29"/>
      <c r="K35" s="29"/>
      <c r="L35" s="29"/>
      <c r="M35" s="29"/>
      <c r="N35" s="29"/>
      <c r="O35" s="29"/>
      <c r="P35" s="29"/>
      <c r="Q35" s="29"/>
      <c r="R35" s="29"/>
      <c r="S35" s="29"/>
      <c r="T35" s="29"/>
      <c r="U35" s="27" t="str">
        <f t="shared" si="0"/>
        <v/>
      </c>
    </row>
  </sheetData>
  <protectedRanges>
    <protectedRange sqref="E5:T35" name="Range1"/>
  </protectedRanges>
  <mergeCells count="33">
    <mergeCell ref="B16:C16"/>
    <mergeCell ref="B28:C28"/>
    <mergeCell ref="B19:C19"/>
    <mergeCell ref="B29:C29"/>
    <mergeCell ref="B6:C6"/>
    <mergeCell ref="E3:T3"/>
    <mergeCell ref="D4:D35"/>
    <mergeCell ref="B5:C5"/>
    <mergeCell ref="B7:C7"/>
    <mergeCell ref="B8:C8"/>
    <mergeCell ref="B9:C9"/>
    <mergeCell ref="B10:C10"/>
    <mergeCell ref="B11:C11"/>
    <mergeCell ref="B12:C12"/>
    <mergeCell ref="B13:C13"/>
    <mergeCell ref="B14:C14"/>
    <mergeCell ref="B15:C15"/>
    <mergeCell ref="B30:C30"/>
    <mergeCell ref="B35:C35"/>
    <mergeCell ref="B17:C17"/>
    <mergeCell ref="B32:C32"/>
    <mergeCell ref="B33:C33"/>
    <mergeCell ref="B34:C34"/>
    <mergeCell ref="B18:C18"/>
    <mergeCell ref="B31:C31"/>
    <mergeCell ref="B20:C20"/>
    <mergeCell ref="B21:C21"/>
    <mergeCell ref="B22:C22"/>
    <mergeCell ref="B23:C23"/>
    <mergeCell ref="B24:C24"/>
    <mergeCell ref="B25:C25"/>
    <mergeCell ref="B26:C26"/>
    <mergeCell ref="B27:C27"/>
  </mergeCell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412FB-C949-466E-9D0B-E757CF180909}">
  <sheetPr>
    <tabColor rgb="FFBEC5C9"/>
  </sheetPr>
  <dimension ref="C1:H37"/>
  <sheetViews>
    <sheetView showGridLines="0" zoomScaleNormal="100" workbookViewId="0">
      <selection activeCell="F9" sqref="F9"/>
    </sheetView>
  </sheetViews>
  <sheetFormatPr defaultColWidth="10.7109375" defaultRowHeight="14.25"/>
  <cols>
    <col min="1" max="1" width="1" style="39" customWidth="1"/>
    <col min="2" max="2" width="1.28515625" style="39" customWidth="1"/>
    <col min="3" max="3" width="0.5703125" style="39" hidden="1" customWidth="1"/>
    <col min="4" max="4" width="10.7109375" style="39" hidden="1" customWidth="1"/>
    <col min="5" max="5" width="43.7109375" style="39" bestFit="1" customWidth="1"/>
    <col min="6" max="6" width="84.5703125" style="39" customWidth="1"/>
    <col min="7" max="7" width="132" style="39" customWidth="1"/>
    <col min="8" max="11" width="10.7109375" style="39"/>
    <col min="12" max="12" width="4.5703125" style="39" customWidth="1"/>
    <col min="13" max="16384" width="10.7109375" style="39"/>
  </cols>
  <sheetData>
    <row r="1" spans="5:8" ht="9" customHeight="1"/>
    <row r="2" spans="5:8" ht="25.5" customHeight="1">
      <c r="E2" s="45"/>
      <c r="F2" s="44"/>
      <c r="G2" s="43"/>
      <c r="H2" s="43"/>
    </row>
    <row r="3" spans="5:8" ht="34.5" customHeight="1"/>
    <row r="4" spans="5:8" ht="6.75" customHeight="1"/>
    <row r="5" spans="5:8" ht="6" customHeight="1"/>
    <row r="6" spans="5:8">
      <c r="E6" s="81" t="s">
        <v>6</v>
      </c>
      <c r="F6" s="80" t="s">
        <v>232</v>
      </c>
      <c r="G6" s="79" t="s">
        <v>231</v>
      </c>
    </row>
    <row r="7" spans="5:8" ht="69.75" customHeight="1">
      <c r="E7" s="69" t="s">
        <v>230</v>
      </c>
      <c r="F7" s="74" t="s">
        <v>229</v>
      </c>
      <c r="G7" s="74" t="s">
        <v>228</v>
      </c>
    </row>
    <row r="8" spans="5:8" ht="66" customHeight="1">
      <c r="E8" s="69" t="s">
        <v>227</v>
      </c>
      <c r="F8" s="77" t="s">
        <v>226</v>
      </c>
      <c r="G8" s="74" t="s">
        <v>225</v>
      </c>
    </row>
    <row r="9" spans="5:8" ht="40.5" customHeight="1">
      <c r="E9" s="69" t="s">
        <v>224</v>
      </c>
      <c r="F9" s="74" t="s">
        <v>223</v>
      </c>
      <c r="G9" s="74" t="s">
        <v>222</v>
      </c>
    </row>
    <row r="10" spans="5:8" ht="67.5" customHeight="1">
      <c r="E10" s="70" t="s">
        <v>3</v>
      </c>
      <c r="F10" s="74" t="s">
        <v>221</v>
      </c>
      <c r="G10" s="74" t="s">
        <v>220</v>
      </c>
    </row>
    <row r="11" spans="5:8" ht="54" customHeight="1">
      <c r="E11" s="69" t="s">
        <v>4</v>
      </c>
      <c r="F11" s="78" t="s">
        <v>219</v>
      </c>
      <c r="G11" s="74" t="s">
        <v>218</v>
      </c>
    </row>
    <row r="12" spans="5:8" ht="55.15" customHeight="1">
      <c r="E12" s="69" t="s">
        <v>217</v>
      </c>
      <c r="F12" s="74" t="s">
        <v>216</v>
      </c>
      <c r="G12" s="74" t="s">
        <v>215</v>
      </c>
    </row>
    <row r="13" spans="5:8" ht="80.25" customHeight="1">
      <c r="E13" s="69" t="s">
        <v>8</v>
      </c>
      <c r="F13" s="74" t="s">
        <v>214</v>
      </c>
      <c r="G13" s="74" t="s">
        <v>213</v>
      </c>
    </row>
    <row r="14" spans="5:8" ht="69.75" customHeight="1">
      <c r="E14" s="69" t="s">
        <v>10</v>
      </c>
      <c r="F14" s="74" t="s">
        <v>212</v>
      </c>
      <c r="G14" s="74" t="s">
        <v>211</v>
      </c>
    </row>
    <row r="15" spans="5:8" ht="76.5" customHeight="1">
      <c r="E15" s="69" t="s">
        <v>12</v>
      </c>
      <c r="F15" s="74" t="s">
        <v>210</v>
      </c>
      <c r="G15" s="74" t="s">
        <v>209</v>
      </c>
    </row>
    <row r="16" spans="5:8" ht="68.25" customHeight="1">
      <c r="E16" s="69" t="s">
        <v>14</v>
      </c>
      <c r="F16" s="74" t="s">
        <v>208</v>
      </c>
      <c r="G16" s="74" t="s">
        <v>207</v>
      </c>
    </row>
    <row r="17" spans="5:7" ht="79.5" customHeight="1">
      <c r="E17" s="69" t="s">
        <v>16</v>
      </c>
      <c r="F17" s="74" t="s">
        <v>206</v>
      </c>
      <c r="G17" s="74" t="s">
        <v>205</v>
      </c>
    </row>
    <row r="18" spans="5:7" ht="53.25" customHeight="1">
      <c r="E18" s="69" t="s">
        <v>18</v>
      </c>
      <c r="F18" s="74" t="s">
        <v>204</v>
      </c>
      <c r="G18" s="74" t="s">
        <v>203</v>
      </c>
    </row>
    <row r="19" spans="5:7" ht="54" customHeight="1">
      <c r="E19" s="69" t="s">
        <v>202</v>
      </c>
      <c r="F19" s="74" t="s">
        <v>201</v>
      </c>
      <c r="G19" s="74" t="s">
        <v>200</v>
      </c>
    </row>
    <row r="20" spans="5:7" ht="54.75" customHeight="1">
      <c r="E20" s="69" t="s">
        <v>22</v>
      </c>
      <c r="F20" s="74" t="s">
        <v>199</v>
      </c>
      <c r="G20" s="74" t="s">
        <v>198</v>
      </c>
    </row>
    <row r="21" spans="5:7" ht="53.25" customHeight="1">
      <c r="E21" s="69" t="s">
        <v>197</v>
      </c>
      <c r="F21" s="74" t="s">
        <v>196</v>
      </c>
      <c r="G21" s="74" t="s">
        <v>195</v>
      </c>
    </row>
    <row r="22" spans="5:7" ht="54.75" customHeight="1">
      <c r="E22" s="69" t="s">
        <v>26</v>
      </c>
      <c r="F22" s="74" t="s">
        <v>194</v>
      </c>
      <c r="G22" s="74" t="s">
        <v>193</v>
      </c>
    </row>
    <row r="23" spans="5:7" ht="57" customHeight="1">
      <c r="E23" s="69" t="s">
        <v>192</v>
      </c>
      <c r="F23" s="74" t="s">
        <v>191</v>
      </c>
      <c r="G23" s="74" t="s">
        <v>190</v>
      </c>
    </row>
    <row r="24" spans="5:7" ht="41.45" customHeight="1">
      <c r="E24" s="69" t="s">
        <v>30</v>
      </c>
      <c r="F24" s="74" t="s">
        <v>43</v>
      </c>
      <c r="G24" s="74" t="s">
        <v>189</v>
      </c>
    </row>
    <row r="25" spans="5:7" ht="49.15" customHeight="1">
      <c r="E25" s="69" t="s">
        <v>188</v>
      </c>
      <c r="F25" s="74" t="s">
        <v>187</v>
      </c>
      <c r="G25" s="74" t="s">
        <v>186</v>
      </c>
    </row>
    <row r="26" spans="5:7" ht="39" customHeight="1">
      <c r="E26" s="69" t="s">
        <v>34</v>
      </c>
      <c r="F26" s="74" t="s">
        <v>185</v>
      </c>
      <c r="G26" s="74" t="s">
        <v>184</v>
      </c>
    </row>
    <row r="27" spans="5:7" ht="46.9" customHeight="1">
      <c r="E27" s="69" t="s">
        <v>183</v>
      </c>
      <c r="F27" s="74" t="s">
        <v>182</v>
      </c>
      <c r="G27" s="74" t="s">
        <v>181</v>
      </c>
    </row>
    <row r="28" spans="5:7" ht="44.45" customHeight="1">
      <c r="E28" s="69" t="s">
        <v>38</v>
      </c>
      <c r="F28" s="74"/>
      <c r="G28" s="74" t="s">
        <v>180</v>
      </c>
    </row>
    <row r="29" spans="5:7" ht="40.9" customHeight="1">
      <c r="E29" s="69" t="s">
        <v>179</v>
      </c>
      <c r="F29" s="74"/>
      <c r="G29" s="74" t="s">
        <v>178</v>
      </c>
    </row>
    <row r="30" spans="5:7" ht="45.6" customHeight="1">
      <c r="E30" s="69" t="s">
        <v>42</v>
      </c>
      <c r="F30" s="74" t="s">
        <v>177</v>
      </c>
      <c r="G30" s="74" t="s">
        <v>176</v>
      </c>
    </row>
    <row r="31" spans="5:7" ht="46.15" customHeight="1">
      <c r="E31" s="69" t="s">
        <v>44</v>
      </c>
      <c r="F31" s="74"/>
      <c r="G31" s="74" t="s">
        <v>175</v>
      </c>
    </row>
    <row r="32" spans="5:7" ht="40.15" customHeight="1">
      <c r="E32" s="69" t="s">
        <v>46</v>
      </c>
      <c r="F32" s="74" t="s">
        <v>174</v>
      </c>
      <c r="G32" s="74" t="s">
        <v>173</v>
      </c>
    </row>
    <row r="33" spans="5:7" ht="45.6" customHeight="1">
      <c r="E33" s="69" t="s">
        <v>47</v>
      </c>
      <c r="F33" s="74"/>
      <c r="G33" s="74" t="s">
        <v>172</v>
      </c>
    </row>
    <row r="34" spans="5:7" ht="39.6" customHeight="1">
      <c r="E34" s="69" t="s">
        <v>49</v>
      </c>
      <c r="F34" s="74" t="s">
        <v>171</v>
      </c>
      <c r="G34" s="74" t="s">
        <v>170</v>
      </c>
    </row>
    <row r="35" spans="5:7" ht="40.9" customHeight="1">
      <c r="E35" s="69" t="s">
        <v>169</v>
      </c>
      <c r="F35" s="74" t="s">
        <v>168</v>
      </c>
      <c r="G35" s="74" t="s">
        <v>167</v>
      </c>
    </row>
    <row r="36" spans="5:7" ht="38.450000000000003" customHeight="1">
      <c r="E36" s="69" t="s">
        <v>51</v>
      </c>
      <c r="F36" s="74" t="s">
        <v>166</v>
      </c>
      <c r="G36" s="74" t="s">
        <v>165</v>
      </c>
    </row>
    <row r="37" spans="5:7" ht="35.450000000000003" customHeight="1">
      <c r="E37" s="69" t="s">
        <v>53</v>
      </c>
      <c r="F37" s="74" t="s">
        <v>164</v>
      </c>
      <c r="G37" s="74" t="s">
        <v>163</v>
      </c>
    </row>
  </sheetData>
  <sheetProtection sheet="1" objects="1" scenarios="1"/>
  <pageMargins left="0.7" right="0.7" top="0.78740157499999996" bottom="0.78740157499999996"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c5a9f8-76e2-4aa7-9f96-c1bd3b537a2e">
      <Terms xmlns="http://schemas.microsoft.com/office/infopath/2007/PartnerControls"/>
    </lcf76f155ced4ddcb4097134ff3c332f>
    <TaxCatchAll xmlns="484c8c59-755d-4516-b8d2-1621b38262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63AFDCD22A33B4CBF8EE9D856E9A367" ma:contentTypeVersion="16" ma:contentTypeDescription="Ein neues Dokument erstellen." ma:contentTypeScope="" ma:versionID="7aa5b8b3166853f3cde8e19c9c6314a8">
  <xsd:schema xmlns:xsd="http://www.w3.org/2001/XMLSchema" xmlns:xs="http://www.w3.org/2001/XMLSchema" xmlns:p="http://schemas.microsoft.com/office/2006/metadata/properties" xmlns:ns2="b2c5a9f8-76e2-4aa7-9f96-c1bd3b537a2e" xmlns:ns3="ec559083-22fa-459f-bae6-e7643a1bc529" xmlns:ns4="484c8c59-755d-4516-b8d2-1621b38262b4" targetNamespace="http://schemas.microsoft.com/office/2006/metadata/properties" ma:root="true" ma:fieldsID="d5d20c20056d218a29e93e52d4eba985" ns2:_="" ns3:_="" ns4:_="">
    <xsd:import namespace="b2c5a9f8-76e2-4aa7-9f96-c1bd3b537a2e"/>
    <xsd:import namespace="ec559083-22fa-459f-bae6-e7643a1bc529"/>
    <xsd:import namespace="484c8c59-755d-4516-b8d2-1621b38262b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5a9f8-76e2-4aa7-9f96-c1bd3b537a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559083-22fa-459f-bae6-e7643a1bc529"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750c90a-6ad1-4b4c-a198-58d44fd8b11c}" ma:internalName="TaxCatchAll" ma:showField="CatchAllData" ma:web="ec559083-22fa-459f-bae6-e7643a1bc5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103B4D-6365-423F-B795-CB67DAEB7BC1}">
  <ds:schemaRefs>
    <ds:schemaRef ds:uri="484c8c59-755d-4516-b8d2-1621b38262b4"/>
    <ds:schemaRef ds:uri="b2c5a9f8-76e2-4aa7-9f96-c1bd3b537a2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ec559083-22fa-459f-bae6-e7643a1bc529"/>
    <ds:schemaRef ds:uri="http://www.w3.org/XML/1998/namespace"/>
    <ds:schemaRef ds:uri="http://purl.org/dc/dcmitype/"/>
  </ds:schemaRefs>
</ds:datastoreItem>
</file>

<file path=customXml/itemProps2.xml><?xml version="1.0" encoding="utf-8"?>
<ds:datastoreItem xmlns:ds="http://schemas.openxmlformats.org/officeDocument/2006/customXml" ds:itemID="{061F79A5-68BE-4558-B139-700014D61EC6}">
  <ds:schemaRefs>
    <ds:schemaRef ds:uri="http://schemas.microsoft.com/sharepoint/v3/contenttype/forms"/>
  </ds:schemaRefs>
</ds:datastoreItem>
</file>

<file path=customXml/itemProps3.xml><?xml version="1.0" encoding="utf-8"?>
<ds:datastoreItem xmlns:ds="http://schemas.openxmlformats.org/officeDocument/2006/customXml" ds:itemID="{AEC65E8D-541F-4FE7-8EB4-0C165AFB6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5a9f8-76e2-4aa7-9f96-c1bd3b537a2e"/>
    <ds:schemaRef ds:uri="ec559083-22fa-459f-bae6-e7643a1bc529"/>
    <ds:schemaRef ds:uri="484c8c59-755d-4516-b8d2-1621b38262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Preparatory task</vt:lpstr>
      <vt:lpstr>Step 1_Identify Climate Risks</vt:lpstr>
      <vt:lpstr>Step 2_Effectiveness Analysis</vt:lpstr>
      <vt:lpstr>Step 3_Feasibility Analysis</vt:lpstr>
      <vt:lpstr>Results</vt:lpstr>
      <vt:lpstr>Effectiveness Justification</vt:lpstr>
      <vt:lpstr>Feasibility Justification</vt:lpstr>
      <vt:lpstr>Technologies</vt:lpstr>
      <vt:lpstr>Climate Risks</vt:lpstr>
      <vt:lpstr>Socio-economic 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Juliane Kaufmann</dc:creator>
  <cp:keywords/>
  <dc:description/>
  <cp:lastModifiedBy>Patrick Alexander Smytzek</cp:lastModifiedBy>
  <cp:revision/>
  <dcterms:created xsi:type="dcterms:W3CDTF">2021-03-30T08:25:32Z</dcterms:created>
  <dcterms:modified xsi:type="dcterms:W3CDTF">2023-05-08T14:07:54Z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0x010100563AFDCD22A33B4CBF8EE9D856E9A367</vt:lpwstr>
  </property>
  <property fmtid="{D5CDD505-2E9C-101B-9397-08002B2CF9AE}" pid="3" name="MediaServiceImageTags">
    <vt:lpwstr/>
  </property>
</Properties>
</file>